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808B" lockStructure="1"/>
  <bookViews>
    <workbookView xWindow="240" yWindow="15" windowWidth="19320" windowHeight="8190" tabRatio="894"/>
  </bookViews>
  <sheets>
    <sheet name="1. Egyéni könyvvizsgáló nyil." sheetId="4" r:id="rId1"/>
    <sheet name="1. Könyvvizsgáló társaság nyil." sheetId="5" r:id="rId2"/>
    <sheet name="2. Beszámolólap" sheetId="6" r:id="rId3"/>
    <sheet name="3.A. Költségösszesítő" sheetId="3" r:id="rId4"/>
    <sheet name="3.B. Költségösszesítő" sheetId="8" r:id="rId5"/>
  </sheets>
  <definedNames>
    <definedName name="_xlnm._FilterDatabase" localSheetId="3" hidden="1">'3.A. Költségösszesítő'!$K$10:$K$152</definedName>
    <definedName name="_xlnm.Print_Area" localSheetId="0">'1. Egyéni könyvvizsgáló nyil.'!$A$1:$J$34</definedName>
    <definedName name="_xlnm.Print_Area" localSheetId="1">'1. Könyvvizsgáló társaság nyil.'!$A$1:$J$39</definedName>
    <definedName name="_xlnm.Print_Area" localSheetId="2">'2. Beszámolólap'!$A$1:$K$88</definedName>
    <definedName name="_xlnm.Print_Area" localSheetId="3">'3.A. Költségösszesítő'!$A$1:$L$170</definedName>
    <definedName name="_xlnm.Print_Area" localSheetId="4">'3.B. Költségösszesítő'!$A$1:$I$137</definedName>
    <definedName name="Z_AFE5A364_DCDF_48F0_811C_613C667FC842_.wvu.PrintArea" localSheetId="0" hidden="1">'1. Egyéni könyvvizsgáló nyil.'!$A$1:$D$50</definedName>
    <definedName name="Z_AFE5A364_DCDF_48F0_811C_613C667FC842_.wvu.PrintArea" localSheetId="1" hidden="1">'1. Könyvvizsgáló társaság nyil.'!$A$1:$D$50</definedName>
    <definedName name="Z_AFE5A364_DCDF_48F0_811C_613C667FC842_.wvu.PrintArea" localSheetId="2" hidden="1">'2. Beszámolólap'!$A$1:$C$27</definedName>
    <definedName name="Z_AFE5A364_DCDF_48F0_811C_613C667FC842_.wvu.PrintArea" localSheetId="3" hidden="1">'3.A. Költségösszesítő'!$A$1:$L$150</definedName>
    <definedName name="Z_AFE5A364_DCDF_48F0_811C_613C667FC842_.wvu.PrintArea" localSheetId="4" hidden="1">'3.B. Költségösszesítő'!$A$1:$J$17</definedName>
  </definedNames>
  <calcPr calcId="144525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E8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1" i="3"/>
  <c r="C2" i="3"/>
  <c r="C2" i="8"/>
  <c r="F3" i="8"/>
  <c r="D3" i="8"/>
  <c r="F4" i="8"/>
  <c r="D3" i="3"/>
  <c r="E28" i="6"/>
  <c r="E30" i="6" s="1"/>
  <c r="E11" i="6"/>
  <c r="E112" i="8"/>
  <c r="F5" i="8"/>
  <c r="D112" i="8"/>
  <c r="F6" i="8"/>
  <c r="D8" i="8"/>
  <c r="E150" i="3"/>
  <c r="G4" i="3" s="1"/>
  <c r="F150" i="3"/>
  <c r="G150" i="3"/>
  <c r="H150" i="3"/>
  <c r="I150" i="3"/>
  <c r="K3" i="3" s="1"/>
  <c r="J150" i="3"/>
  <c r="K4" i="3" s="1"/>
  <c r="K150" i="3"/>
  <c r="G6" i="3" s="1"/>
  <c r="K5" i="3"/>
  <c r="K6" i="3"/>
  <c r="G5" i="3" l="1"/>
  <c r="E31" i="6"/>
  <c r="A32" i="6" s="1"/>
</calcChain>
</file>

<file path=xl/sharedStrings.xml><?xml version="1.0" encoding="utf-8"?>
<sst xmlns="http://schemas.openxmlformats.org/spreadsheetml/2006/main" count="391" uniqueCount="327">
  <si>
    <t>megnevezés</t>
  </si>
  <si>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</si>
  <si>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</si>
  <si>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</si>
  <si>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</si>
  <si>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</si>
  <si>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</si>
  <si>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</si>
  <si>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</si>
  <si>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</si>
  <si>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</si>
  <si>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Főszereplők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</si>
  <si>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</si>
  <si>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</si>
  <si>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</si>
  <si>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</si>
  <si>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</si>
  <si>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</si>
  <si>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</si>
  <si>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</si>
  <si>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</si>
  <si>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</si>
  <si>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</si>
  <si>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Kölcsönzések</t>
  </si>
  <si>
    <t>Autó fahrt</t>
  </si>
  <si>
    <t>Berendező</t>
  </si>
  <si>
    <t xml:space="preserve">Szállítók </t>
  </si>
  <si>
    <t>Kellékesek</t>
  </si>
  <si>
    <t>Kellékes asszisztens</t>
  </si>
  <si>
    <t>Készíttetés</t>
  </si>
  <si>
    <t>Tisztítás, festés</t>
  </si>
  <si>
    <t>Jelmeztervező</t>
  </si>
  <si>
    <t>Jelmezkivitelező</t>
  </si>
  <si>
    <t>Öltöztetők</t>
  </si>
  <si>
    <t>Stylist</t>
  </si>
  <si>
    <t>Alakítás, javítás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</si>
  <si>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</si>
  <si>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</si>
  <si>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</si>
  <si>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</si>
  <si>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</si>
  <si>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</si>
  <si>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</si>
  <si>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</si>
  <si>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</si>
  <si>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</si>
  <si>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Hangmérnök</t>
  </si>
  <si>
    <t>Mikrofonos</t>
  </si>
  <si>
    <t>Kábeles</t>
  </si>
  <si>
    <t>Hangfelvételi anyag és átírás</t>
  </si>
  <si>
    <t>Gépkocsivezetők</t>
  </si>
  <si>
    <t>Teher, áruszállítás</t>
  </si>
  <si>
    <t>Helyreállítás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</si>
  <si>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</si>
  <si>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</si>
  <si>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</si>
  <si>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</si>
  <si>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</si>
  <si>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</si>
  <si>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</si>
  <si>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</si>
  <si>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</si>
  <si>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</si>
  <si>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</si>
  <si>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</si>
  <si>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</si>
  <si>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</si>
  <si>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</si>
  <si>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</si>
  <si>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</si>
  <si>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</si>
  <si>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Filmanyag digitalizálása és visszaírása</t>
  </si>
  <si>
    <t>Etalon kópia</t>
  </si>
  <si>
    <t>Eleje - végefőcímek</t>
  </si>
  <si>
    <t>Bankköltség</t>
  </si>
  <si>
    <t>Sajtóköltség</t>
  </si>
  <si>
    <t>Író, forgatókönyvíró</t>
  </si>
  <si>
    <t xml:space="preserve">Díszletépítő </t>
  </si>
  <si>
    <t xml:space="preserve">Összesen </t>
  </si>
  <si>
    <t>Dramaturg</t>
  </si>
  <si>
    <t>Rendezőasszisztens</t>
  </si>
  <si>
    <t>Társendező(k)</t>
  </si>
  <si>
    <t>Rendezőasszisztens(ek)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</si>
  <si>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</si>
  <si>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</si>
  <si>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</si>
  <si>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</si>
  <si>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</si>
  <si>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</si>
  <si>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</si>
  <si>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Eszközvásárlás, eszközbérlet</t>
  </si>
  <si>
    <t>Varratás, alakítás, javítás</t>
  </si>
  <si>
    <t>Sminkes(ek)</t>
  </si>
  <si>
    <t>Produceri asszisztens(ek)</t>
  </si>
  <si>
    <t xml:space="preserve">nettó költség </t>
  </si>
  <si>
    <t>Kölcsönzés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</si>
  <si>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</si>
  <si>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</si>
  <si>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</si>
  <si>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</si>
  <si>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</si>
  <si>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Eszközkölcsönzés</t>
  </si>
  <si>
    <t>Stúdióhasználat</t>
  </si>
  <si>
    <t>Digitális tároló költségei</t>
  </si>
  <si>
    <t>Zenei eszközök kölcsönzése</t>
  </si>
  <si>
    <t>Zenei előadók</t>
  </si>
  <si>
    <t>Átírások</t>
  </si>
  <si>
    <t>Kópiák</t>
  </si>
  <si>
    <t>Kópiák készítése, átírások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</si>
  <si>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</si>
  <si>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</si>
  <si>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</si>
  <si>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</si>
  <si>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</si>
  <si>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</si>
  <si>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</si>
  <si>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Tolmács, szakértő</t>
  </si>
  <si>
    <t>Zenei rendező, szerkesztő</t>
  </si>
  <si>
    <t>összesen</t>
  </si>
  <si>
    <t>Munkabér és járulékai</t>
  </si>
  <si>
    <t>Jogdíjak
 (zenei, irodalmi, egyéb)</t>
  </si>
  <si>
    <t>1.</t>
  </si>
  <si>
    <t>2.</t>
  </si>
  <si>
    <t>3.</t>
  </si>
  <si>
    <t>4.</t>
  </si>
  <si>
    <t xml:space="preserve">levonható áfa </t>
  </si>
  <si>
    <t>Modell-kivitelező</t>
  </si>
  <si>
    <t>Steadicam-kölcsönzés</t>
  </si>
  <si>
    <t>Krán-kölcsönzés</t>
  </si>
  <si>
    <t>Dolly-kölcsönzés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</si>
  <si>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</si>
  <si>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</si>
  <si>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</si>
  <si>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</si>
  <si>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Forgatókönyv-másolás</t>
  </si>
  <si>
    <t>Playback-kezelő</t>
  </si>
  <si>
    <t>egyéni könyvvizsgáló esetén töltendő ki</t>
  </si>
  <si>
    <t>A KÖNYVVIZSGÁLÓ ADATAI</t>
  </si>
  <si>
    <t>a könyvvizsgáló neve</t>
  </si>
  <si>
    <t xml:space="preserve">kamarai nyilvántartási száma </t>
  </si>
  <si>
    <t>A KEDVEZMÉNYEZETT ADATAI</t>
  </si>
  <si>
    <t xml:space="preserve">
a kedvezményezett neve
</t>
  </si>
  <si>
    <t>a pályázati kérelem iktatószáma</t>
  </si>
  <si>
    <t xml:space="preserve">Alulírott könyvvizsgáló büntetőjogi felelősségem tudatában kijelentem, hogy 
</t>
  </si>
  <si>
    <r>
      <rPr>
        <b/>
        <sz val="14"/>
        <color indexed="8"/>
        <rFont val="Times New Roman"/>
        <family val="1"/>
        <charset val="238"/>
      </rPr>
      <t>a)</t>
    </r>
    <r>
      <rPr>
        <sz val="14"/>
        <color indexed="8"/>
        <rFont val="Times New Roman"/>
        <family val="1"/>
        <charset val="238"/>
      </rPr>
      <t xml:space="preserve"> a Magyar Könyvvizsgálói Kamara bejegyzett tagja vagyok, jogszabály illetve szabályzatban foglalt kizáró ok vagy összeférhetetlenség nem áll fenn,</t>
    </r>
  </si>
  <si>
    <r>
      <rPr>
        <b/>
        <sz val="14"/>
        <color indexed="8"/>
        <rFont val="Times New Roman"/>
        <family val="1"/>
        <charset val="238"/>
      </rPr>
      <t xml:space="preserve">d) </t>
    </r>
    <r>
      <rPr>
        <sz val="14"/>
        <color indexed="8"/>
        <rFont val="Times New Roman"/>
        <family val="1"/>
        <charset val="238"/>
      </rPr>
      <t>fokozottan figyelemmel kísérem, hogy a kedvezményezett a támogatás elszámolásába más támogatásokból finanszírozott kifizetések számláit, dokumentumait illetve bizonylatait nem vonja be és az ezen támogatásból fedezett kifizetések bizonylatait más támogatások felhasználásának igazolásához nem használja fel,</t>
    </r>
  </si>
  <si>
    <t>benyújtandó mellékletek megnevezés</t>
  </si>
  <si>
    <r>
      <t>Alap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</si>
  <si>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t>a könyvvizsgálói igazolvány egyszerű másolata</t>
  </si>
  <si>
    <t>a felelősségbiztosítási kötvény egyszerű másolata</t>
  </si>
  <si>
    <t>Megjegyzés: A mellékletek egyszerű másolata esetén köteles azokra rávezetni és aláírásával ellenjegyezni, hogy az "Az eredetivel mindenben megegyező másolat"!</t>
  </si>
  <si>
    <t>Kelt:</t>
  </si>
  <si>
    <t xml:space="preserve">     az egyéni könyvvizsgáló aláírása</t>
  </si>
  <si>
    <t>Ellenjegyzés</t>
  </si>
  <si>
    <t>…………………………………………………...…………………………………, a Médiaszolgáltatás-támogató és Vagyonkezelő Alap munkatársa megállapítom, hogy a fenti nyilatkozat</t>
  </si>
  <si>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 előírt formai követelményeknek valamint az Általános Pályázati Feltételekben előírtaknak mindenben 
     megfelel,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azonosító adatai a támogatási célt egyértelműen meghatározzák,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hiánytalanul és egyértelműen kitöltött,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 összes melléklettel felszerelt. </t>
    </r>
  </si>
  <si>
    <r>
      <t xml:space="preserve">A kedvezményezett által megbízott egyéni könyvvizsgáló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 hatályos kamarai névjegyzékben szerepel,
</t>
    </r>
    <r>
      <rPr>
        <sz val="14"/>
        <color indexed="8"/>
        <rFont val="Webdings"/>
        <family val="1"/>
        <charset val="2"/>
      </rPr>
      <t xml:space="preserve">c </t>
    </r>
    <r>
      <rPr>
        <sz val="14"/>
        <color indexed="8"/>
        <rFont val="Times New Roman"/>
        <family val="1"/>
        <charset val="238"/>
      </rPr>
      <t xml:space="preserve">ellenjegyzésével a nyilatkozatot ellátta.
</t>
    </r>
  </si>
  <si>
    <t xml:space="preserve">                                                                                                         az Alap munkatársának aláírása</t>
  </si>
  <si>
    <t>könyvvizsgáló társaság esetén töltendő ki</t>
  </si>
  <si>
    <t>a könyvvizsgáló társaság neve</t>
  </si>
  <si>
    <t>a könyvvizsgáló társaság képviselőjének neve</t>
  </si>
  <si>
    <t>a kedvezményezett neve</t>
  </si>
  <si>
    <t xml:space="preserve">Alulírott, a fent megnevezett könyvvizsgáló társaság ügyvezető igazgatója  büntetőjogi felelősségem tudatában kijelentem, hogy 
</t>
  </si>
  <si>
    <r>
      <rPr>
        <b/>
        <sz val="14"/>
        <color indexed="8"/>
        <rFont val="Times New Roman"/>
        <family val="1"/>
        <charset val="238"/>
      </rPr>
      <t xml:space="preserve">a) </t>
    </r>
    <r>
      <rPr>
        <sz val="14"/>
        <color indexed="8"/>
        <rFont val="Times New Roman"/>
        <family val="1"/>
        <charset val="238"/>
      </rPr>
      <t xml:space="preserve">a kedvezményezett vonatkozásában a hatályos jogszabályok alapján társaságunkkal szemben kizáró ok és összeférhetetlenség nem áll fenn, </t>
    </r>
  </si>
  <si>
    <r>
      <rPr>
        <b/>
        <sz val="14"/>
        <color indexed="8"/>
        <rFont val="Times New Roman"/>
        <family val="1"/>
        <charset val="238"/>
      </rPr>
      <t>b)</t>
    </r>
    <r>
      <rPr>
        <sz val="14"/>
        <color indexed="8"/>
        <rFont val="Times New Roman"/>
        <family val="1"/>
        <charset val="238"/>
      </rPr>
      <t xml:space="preserve"> a könyvvizsgálói feladatokat olyan, esetenként megjelölt, a könyvvizsgálói névjegyzékben szereplő természetes személyekkel látjuk el, akikkel szemben a hatályos jogszabályok alapján kizáró ok és összeférhetetlenség nem áll fenn, </t>
    </r>
  </si>
  <si>
    <t>a kijelölt könyvvizsgáló könyvvizsgálói igazolványának egyszerű másolata</t>
  </si>
  <si>
    <t>a könyvvizsgáló társaság, vagy a kijelölt könyvvizsgáló felelősségbiztosítási kötvényének egyszerű másolata</t>
  </si>
  <si>
    <t xml:space="preserve">a könyvvizsgáló társaság képviselőjének aláírása                            </t>
  </si>
  <si>
    <t xml:space="preserve">     a kijelölt könyvvizsgáló aláírása</t>
  </si>
  <si>
    <r>
      <t xml:space="preserve">A kedvezményezett által megbízott könyvvizsgáló társaság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 hatályos kamarai névjegyzékben szerepel,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által a feladat elvégzésére megbízott, a könyvvizsgálói feladatokat ellátó könyvvizsgáló a 
     hatályos kamarai névjegyzékben szerepel,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hatályos cégkivonata szerint a cégjegyzésre jogosult képviselőj jegyezte a nyilatkozatot.
</t>
    </r>
  </si>
  <si>
    <t xml:space="preserve">                                                                                                           az Alap munkatársának aláírása</t>
  </si>
  <si>
    <r>
      <t>Alap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</si>
  <si>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t>régi adat</t>
  </si>
  <si>
    <t>új adat</t>
  </si>
  <si>
    <t>III. PÉNZÜGYI ADATOK</t>
  </si>
  <si>
    <t>összköltség</t>
  </si>
  <si>
    <t>megítélt támogatás összege</t>
  </si>
  <si>
    <t xml:space="preserve">1. </t>
  </si>
  <si>
    <t>folyósított előfinanszírozás összege</t>
  </si>
  <si>
    <t>a tényleges összköltség (Ft)</t>
  </si>
  <si>
    <t xml:space="preserve">előzetesen felszámított áfa </t>
  </si>
  <si>
    <t xml:space="preserve">le nem vonható áfa </t>
  </si>
  <si>
    <t>V. KEDVEZMÉNYEZET NYILATKOZATA</t>
  </si>
  <si>
    <t xml:space="preserve">…………………………………………………...……………………………………….....…..…, a Médiaszolgáltatás-támogató és Vagyonkezelő Alap munkatársai megállapítjuk, hogy </t>
  </si>
  <si>
    <t>a beszámolási határnap</t>
  </si>
  <si>
    <t>a beszámoló beérkezésének dátuma</t>
  </si>
  <si>
    <t>a háttérdokumentáció benyújtásának előírt határideje</t>
  </si>
  <si>
    <t>a háttérdokumentáció beérkezésének dátuma</t>
  </si>
  <si>
    <t xml:space="preserve">hiánypótlásra történő felszólítás </t>
  </si>
  <si>
    <t>a kért hiánypótlás beérkezésének dátuma</t>
  </si>
  <si>
    <t>a beszámoló</t>
  </si>
  <si>
    <t>a háttérdokumentáció</t>
  </si>
  <si>
    <r>
      <t>igen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 xml:space="preserve">)       </t>
    </r>
  </si>
  <si>
    <r>
      <t xml:space="preserve">  nem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>)</t>
    </r>
  </si>
  <si>
    <r>
      <t>igen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 xml:space="preserve">)   </t>
    </r>
  </si>
  <si>
    <t>az előírt határidőben beérkezett</t>
  </si>
  <si>
    <t>a formai követelményeknek mindenben megfelel</t>
  </si>
  <si>
    <t>azonosító adatai a támogatási célt egyértelműen meghatározzák</t>
  </si>
  <si>
    <t>aláírt</t>
  </si>
  <si>
    <t>ellenőrzési szempontból történő minősítés</t>
  </si>
  <si>
    <r>
      <t>tartalmi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>)</t>
    </r>
  </si>
  <si>
    <r>
      <t>pénzügyi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>)</t>
    </r>
  </si>
  <si>
    <t>elfogadható</t>
  </si>
  <si>
    <t>elutasítandó
(előterjesztés készítése szükséges)</t>
  </si>
  <si>
    <t>a támogatási szerződés szerinti utófinanszírozás összege (Ft)</t>
  </si>
  <si>
    <t>TRA miatti csökkenés összege (Ft)</t>
  </si>
  <si>
    <t xml:space="preserve">előterjesztés száma </t>
  </si>
  <si>
    <t>Médiatanás határozatának száma</t>
  </si>
  <si>
    <t>Médiatanás határozata szerinti szankció összege (Ft)</t>
  </si>
  <si>
    <t>folyósítható utófinanszírozás összege (Ft)</t>
  </si>
  <si>
    <t>az Alap tartalmi ellenőrzést végző munkatársának aláírása                                                            az Alap pénzügyi ellenőrzést végző munkatársának aláírása</t>
  </si>
  <si>
    <t>a filmalkotás címe</t>
  </si>
  <si>
    <t xml:space="preserve">a rendező neve </t>
  </si>
  <si>
    <t>a könyvvizsgáló aláírása</t>
  </si>
  <si>
    <t>a megjelölt könyvvizsgáló által jegyzett</t>
  </si>
  <si>
    <r>
      <t xml:space="preserve">támogatott ráfordítási arány %
</t>
    </r>
    <r>
      <rPr>
        <i/>
        <sz val="14"/>
        <rFont val="Times New Roman"/>
        <family val="1"/>
        <charset val="238"/>
      </rPr>
      <t>(TRA)</t>
    </r>
  </si>
  <si>
    <t>a megítélt támogatás összege</t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</si>
  <si>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</si>
  <si>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t>a támogatás terhére elszámolt költségek</t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</si>
  <si>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</si>
  <si>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t>tényleges összköltség</t>
  </si>
  <si>
    <r>
      <t xml:space="preserve">Egyéb 
</t>
    </r>
    <r>
      <rPr>
        <i/>
        <sz val="14"/>
        <rFont val="Times New Roman"/>
        <family val="1"/>
        <charset val="238"/>
      </rPr>
      <t>(kérjük a megfelelő arányszámot beírni)</t>
    </r>
  </si>
  <si>
    <t>sorszám</t>
  </si>
  <si>
    <t>költségek megnevezése</t>
  </si>
  <si>
    <t>számlaszám/azonosítószám</t>
  </si>
  <si>
    <t>a számla kifizetésének dátuma</t>
  </si>
  <si>
    <r>
      <t>kifizetés módja (X</t>
    </r>
    <r>
      <rPr>
        <b/>
        <sz val="14"/>
        <color indexed="8"/>
        <rFont val="Times New Roman"/>
        <family val="1"/>
        <charset val="238"/>
      </rPr>
      <t>)</t>
    </r>
  </si>
  <si>
    <r>
      <t>Alap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</si>
  <si>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t>készpénz</t>
  </si>
  <si>
    <t>átutalás</t>
  </si>
  <si>
    <t>A költségösszesítő részeként az alábbiakban megjelölt dokumentumokat és igazolásokat az Alaphoz hiánytalanul benyújtottam.</t>
  </si>
  <si>
    <r>
      <t>a kedvezményezett igazolása (X</t>
    </r>
    <r>
      <rPr>
        <b/>
        <sz val="14"/>
        <color indexed="8"/>
        <rFont val="Times New Roman"/>
        <family val="1"/>
        <charset val="238"/>
      </rPr>
      <t>)</t>
    </r>
  </si>
  <si>
    <r>
      <t>Alap 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</si>
  <si>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t>a tényleges összköltség részeként elszámolni kívánt költségek felmerülését igazoló számlák és bizonylatok illetve a szükséges szerződések másolatai</t>
  </si>
  <si>
    <t xml:space="preserve">átutalás esetén a pályázati kérelemben megjelölt számla(ák) forgalmát rögzítő könyvviteli dokumentum, azon egyértelműen és beazonosítható módon megjelölve valamennyi kifizetés </t>
  </si>
  <si>
    <t xml:space="preserve">készpénzfizetés esetén a pénztár forgalmát rögzítő könyvviteli dokumentum, azon egyértelműen és beazonosítható módon megjelölve valamennyi kifizetés </t>
  </si>
  <si>
    <t>a költségösszesítő részeként benyújtott dokumentumok (db)</t>
  </si>
  <si>
    <t>minősítés</t>
  </si>
  <si>
    <r>
      <t>igen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</si>
  <si>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r>
      <t>nem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</si>
  <si>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t>hiánytalanul kitöltött és aláírt</t>
  </si>
  <si>
    <t>az Alap munkatársának aláírása</t>
  </si>
  <si>
    <r>
      <t xml:space="preserve">időtartama
</t>
    </r>
    <r>
      <rPr>
        <i/>
        <sz val="14"/>
        <color indexed="8"/>
        <rFont val="Times New Roman"/>
        <family val="1"/>
        <charset val="238"/>
      </rPr>
      <t xml:space="preserve"> (epizód/perc)</t>
    </r>
  </si>
  <si>
    <r>
      <t xml:space="preserve">megszerzett felhasználási jogok 
</t>
    </r>
    <r>
      <rPr>
        <i/>
        <sz val="14"/>
        <rFont val="Times New Roman"/>
        <family val="1"/>
        <charset val="238"/>
      </rPr>
      <t>(amennyiben rendelkezik ilyennel)</t>
    </r>
  </si>
  <si>
    <t>epizódjainak száma</t>
  </si>
  <si>
    <r>
      <t xml:space="preserve">időtartama összesen
</t>
    </r>
    <r>
      <rPr>
        <i/>
        <sz val="14"/>
        <color indexed="8"/>
        <rFont val="Times New Roman"/>
        <family val="1"/>
        <charset val="238"/>
      </rPr>
      <t xml:space="preserve"> (perc)</t>
    </r>
  </si>
  <si>
    <r>
      <t xml:space="preserve">támogatott ráfordítási arány % </t>
    </r>
    <r>
      <rPr>
        <i/>
        <sz val="14"/>
        <color indexed="8"/>
        <rFont val="Times New Roman"/>
        <family val="1"/>
        <charset val="238"/>
      </rPr>
      <t>(TRA)</t>
    </r>
  </si>
  <si>
    <r>
      <t xml:space="preserve"> elszámolható támogatás összege
 </t>
    </r>
    <r>
      <rPr>
        <i/>
        <sz val="14"/>
        <color indexed="8"/>
        <rFont val="Times New Roman"/>
        <family val="1"/>
        <charset val="238"/>
      </rPr>
      <t>(tényleges összkötség Ft x TRA %)</t>
    </r>
  </si>
  <si>
    <r>
      <t xml:space="preserve">utófinanszírozásként folyósítható összeg 
</t>
    </r>
    <r>
      <rPr>
        <i/>
        <sz val="14"/>
        <color indexed="8"/>
        <rFont val="Times New Roman"/>
        <family val="1"/>
        <charset val="238"/>
      </rPr>
      <t>(1. sor - 2. sor)</t>
    </r>
  </si>
  <si>
    <r>
      <t xml:space="preserve">visszafizetendő összeg
</t>
    </r>
    <r>
      <rPr>
        <i/>
        <sz val="14"/>
        <color indexed="8"/>
        <rFont val="Times New Roman"/>
        <family val="1"/>
        <charset val="238"/>
      </rPr>
      <t>(2. sor - 1. sor)</t>
    </r>
  </si>
  <si>
    <r>
      <t xml:space="preserve">bruttó költség 
 </t>
    </r>
    <r>
      <rPr>
        <i/>
        <sz val="14"/>
        <color indexed="8"/>
        <rFont val="Times New Roman"/>
        <family val="1"/>
        <charset val="238"/>
      </rPr>
      <t>(a nettó költség és az előzetesen felszámított áfa együttes összege)</t>
    </r>
  </si>
  <si>
    <r>
      <t xml:space="preserve">összesen </t>
    </r>
    <r>
      <rPr>
        <sz val="14"/>
        <color indexed="8"/>
        <rFont val="Times New Roman"/>
        <family val="1"/>
        <charset val="238"/>
      </rPr>
      <t xml:space="preserve">
</t>
    </r>
    <r>
      <rPr>
        <i/>
        <sz val="14"/>
        <color indexed="8"/>
        <rFont val="Times New Roman"/>
        <family val="1"/>
        <charset val="238"/>
      </rPr>
      <t>(a nettó költség és a le nem vonható áfa összege)</t>
    </r>
    <r>
      <rPr>
        <sz val="14"/>
        <color indexed="8"/>
        <rFont val="Times New Roman"/>
        <family val="1"/>
        <charset val="238"/>
      </rPr>
      <t xml:space="preserve">
</t>
    </r>
  </si>
  <si>
    <r>
      <t xml:space="preserve">tervezett 
</t>
    </r>
    <r>
      <rPr>
        <i/>
        <sz val="14"/>
        <color indexed="8"/>
        <rFont val="Times New Roman"/>
        <family val="1"/>
        <charset val="238"/>
      </rPr>
      <t>(az értesítés szerint)</t>
    </r>
  </si>
  <si>
    <r>
      <t xml:space="preserve">tényleges 
</t>
    </r>
    <r>
      <rPr>
        <i/>
        <sz val="14"/>
        <color indexed="8"/>
        <rFont val="Times New Roman"/>
        <family val="1"/>
        <charset val="238"/>
      </rPr>
      <t>(a megvalósítás szerint)</t>
    </r>
  </si>
  <si>
    <t xml:space="preserve">Alulírott, mint a kedvezményezett képviselője, büntetőjogi felelősségem tudatában kijelentem, hogy </t>
  </si>
  <si>
    <r>
      <t xml:space="preserve">Egyéb 
</t>
    </r>
    <r>
      <rPr>
        <i/>
        <sz val="16"/>
        <rFont val="Times New Roman"/>
        <family val="1"/>
        <charset val="238"/>
      </rPr>
      <t>(kérjük a megfelelő arányszámot beírni)</t>
    </r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</si>
  <si>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</si>
  <si>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</si>
  <si>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t xml:space="preserve">tényleges összköltség </t>
  </si>
  <si>
    <r>
      <t>igen (</t>
    </r>
    <r>
      <rPr>
        <sz val="20"/>
        <color indexed="8"/>
        <rFont val="Wingdings"/>
        <charset val="2"/>
      </rPr>
      <t>ü</t>
    </r>
    <r>
      <rPr>
        <sz val="20"/>
        <color indexed="8"/>
        <rFont val="Times New Roman"/>
        <family val="1"/>
        <charset val="238"/>
      </rPr>
      <t>)</t>
    </r>
  </si>
  <si>
    <r>
      <t>nem (</t>
    </r>
    <r>
      <rPr>
        <sz val="20"/>
        <color indexed="8"/>
        <rFont val="Wingdings"/>
        <charset val="2"/>
      </rPr>
      <t>ü</t>
    </r>
    <r>
      <rPr>
        <sz val="20"/>
        <color indexed="8"/>
        <rFont val="Calibri"/>
        <family val="2"/>
        <charset val="238"/>
      </rPr>
      <t>)</t>
    </r>
  </si>
  <si>
    <t>a képviselő személyének neve</t>
  </si>
  <si>
    <r>
      <t>Alap (</t>
    </r>
    <r>
      <rPr>
        <b/>
        <sz val="14"/>
        <rFont val="Wingdings"/>
        <charset val="2"/>
      </rPr>
      <t>ü</t>
    </r>
    <r>
      <rPr>
        <b/>
        <sz val="14"/>
        <rFont val="Times New Roman"/>
        <family val="1"/>
        <charset val="238"/>
      </rPr>
      <t>)</t>
    </r>
  </si>
  <si>
    <r>
      <rPr>
        <b/>
        <sz val="14"/>
        <color indexed="8"/>
        <rFont val="Times New Roman"/>
        <family val="1"/>
        <charset val="238"/>
      </rPr>
      <t xml:space="preserve">KÜLÖNBÖZET SZÁMÍTÁS </t>
    </r>
    <r>
      <rPr>
        <b/>
        <sz val="12"/>
        <color indexed="8"/>
        <rFont val="Times New Roman"/>
        <family val="1"/>
        <charset val="238"/>
      </rPr>
      <t xml:space="preserve">
</t>
    </r>
    <r>
      <rPr>
        <i/>
        <sz val="13"/>
        <color indexed="8"/>
        <rFont val="Times New Roman"/>
        <family val="1"/>
        <charset val="238"/>
      </rPr>
      <t>(csak a tényleges összköltség csökkenése esetén töltendő ki)</t>
    </r>
  </si>
  <si>
    <t>a támogatás feletti költségek</t>
  </si>
  <si>
    <t>Állapotérték összege</t>
  </si>
  <si>
    <t xml:space="preserve">Közvetlen kifizetés </t>
  </si>
  <si>
    <t xml:space="preserve">Tételes költségek </t>
  </si>
  <si>
    <t>Állapotérték</t>
  </si>
  <si>
    <t>Ráfordításérték összege</t>
  </si>
  <si>
    <r>
      <t xml:space="preserve">II. ADATVÁLTOZÁS
</t>
    </r>
    <r>
      <rPr>
        <i/>
        <sz val="14"/>
        <color indexed="8"/>
        <rFont val="Times New Roman"/>
        <family val="1"/>
        <charset val="238"/>
      </rPr>
      <t>(egy sorban csak egyetlen adat jelölhető meg
a könyvvizsgáló személyének változatása esetén szükséges az egyéni/könyvvizsgáló társaság nyilatkozatának benyújtása is)</t>
    </r>
  </si>
  <si>
    <t>IV. KÖNYVVIZSGÁLÓ NYILATKOZATA</t>
  </si>
  <si>
    <r>
      <t xml:space="preserve">támogatott ráfordítási arány %
</t>
    </r>
    <r>
      <rPr>
        <i/>
        <sz val="16"/>
        <rFont val="Times New Roman"/>
        <family val="1"/>
        <charset val="238"/>
      </rPr>
      <t>(TRA)</t>
    </r>
  </si>
  <si>
    <t xml:space="preserve">a számla alapján elszámolható érték </t>
  </si>
  <si>
    <t>a támogatás terhére elszámolt  érték</t>
  </si>
  <si>
    <t>a támogatás terhére elszámolt összeg</t>
  </si>
  <si>
    <r>
      <t xml:space="preserve">KÖNYVVIZSGÁLÓI NYILATKOZAT
</t>
    </r>
    <r>
      <rPr>
        <b/>
        <sz val="14"/>
        <color indexed="8"/>
        <rFont val="Times New Roman"/>
        <family val="1"/>
        <charset val="238"/>
      </rPr>
      <t xml:space="preserve"> a Támogatási Szerződés 1. melléklete</t>
    </r>
  </si>
  <si>
    <r>
      <rPr>
        <b/>
        <sz val="14"/>
        <color indexed="8"/>
        <rFont val="Times New Roman"/>
        <family val="1"/>
        <charset val="238"/>
      </rPr>
      <t>g)</t>
    </r>
    <r>
      <rPr>
        <sz val="14"/>
        <color indexed="8"/>
        <rFont val="Times New Roman"/>
        <family val="1"/>
        <charset val="238"/>
      </rPr>
      <t xml:space="preserve"> felelősség biztosításomat a támogatott időszak alatt folyamatosan megújítom.</t>
    </r>
  </si>
  <si>
    <r>
      <rPr>
        <b/>
        <sz val="14"/>
        <color indexed="8"/>
        <rFont val="Times New Roman"/>
        <family val="1"/>
        <charset val="238"/>
      </rPr>
      <t>e)</t>
    </r>
    <r>
      <rPr>
        <sz val="14"/>
        <color indexed="8"/>
        <rFont val="Times New Roman"/>
        <family val="1"/>
        <charset val="238"/>
      </rPr>
      <t xml:space="preserve"> a támogatás felhasználását alátámasztó bizonylatok eredeti példányára felvezetem, illetve felülbélyegzem a következő szöveget: </t>
    </r>
    <r>
      <rPr>
        <b/>
        <sz val="14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4"/>
        <color indexed="8"/>
        <rFont val="Times New Roman"/>
        <family val="1"/>
        <charset val="238"/>
      </rPr>
      <t>,</t>
    </r>
  </si>
  <si>
    <r>
      <rPr>
        <b/>
        <sz val="14"/>
        <color indexed="8"/>
        <rFont val="Times New Roman"/>
        <family val="1"/>
        <charset val="238"/>
      </rPr>
      <t xml:space="preserve">e) </t>
    </r>
    <r>
      <rPr>
        <sz val="14"/>
        <color indexed="8"/>
        <rFont val="Times New Roman"/>
        <family val="1"/>
        <charset val="238"/>
      </rPr>
      <t>a könyvvizsgálói feladatokat ellátó, megjelölt könyvvizsgáló fokozottan figyelemmel kíséri, hogy a kedvezményezett a támogatás elszámolásába más támogatásokból finanszírozott kifizetések számláit, dokumentumait illetve bizonylatait nem vonja be és az ezen támogatásból fedezett kifizetések bizonylatait más támogatások felhasználásának igazolásához nem használja fel,</t>
    </r>
  </si>
  <si>
    <r>
      <rPr>
        <b/>
        <sz val="14"/>
        <color indexed="8"/>
        <rFont val="Times New Roman"/>
        <family val="1"/>
        <charset val="238"/>
      </rPr>
      <t>f)</t>
    </r>
    <r>
      <rPr>
        <sz val="14"/>
        <color indexed="8"/>
        <rFont val="Times New Roman"/>
        <family val="1"/>
        <charset val="238"/>
      </rPr>
      <t xml:space="preserve">  a könyvvizsgálói feladatokat ellátó, megjelölt könyvvizsgáló a támogatás felhasználását alátámasztó bizonylatok eredeti példányára felvezeti, illetve felülbélyegzi a következő szöveget: </t>
    </r>
    <r>
      <rPr>
        <b/>
        <sz val="14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4"/>
        <color indexed="8"/>
        <rFont val="Times New Roman"/>
        <family val="1"/>
        <charset val="238"/>
      </rPr>
      <t>,</t>
    </r>
  </si>
  <si>
    <r>
      <rPr>
        <b/>
        <sz val="14"/>
        <color indexed="8"/>
        <rFont val="Times New Roman"/>
        <family val="1"/>
        <charset val="238"/>
      </rPr>
      <t>h)</t>
    </r>
    <r>
      <rPr>
        <sz val="14"/>
        <color indexed="8"/>
        <rFont val="Times New Roman"/>
        <family val="1"/>
        <charset val="238"/>
      </rPr>
      <t xml:space="preserve"> felelősség biztosításomat a támogatott időszak alatt folyamatosan megújítom.</t>
    </r>
  </si>
  <si>
    <t>…………………………………………………...……………...………, a Médiaszolgáltatás-támogató és Vagyonkezelő Alap munkatársa megállapítom, hogy a költségösszesítő</t>
  </si>
  <si>
    <t>…………………………………………………...………………………………….……, a Médiaszolgáltatás-támogató és Vagyonkezelő Alap munkatársa megállapítom, hogy a költségösszesítő</t>
  </si>
  <si>
    <t>a TV-film tervezett címe</t>
  </si>
  <si>
    <t>a TV-film címe</t>
  </si>
  <si>
    <t>Mint a TV-film könyvvizsgálója kijelentem és igazolom, hogy</t>
  </si>
  <si>
    <t>b) a fenti TV-film támogatására vonatkozó támogatási szerződés megkötésének feltételét képező, ahhoz mellékletként csatolt nyilatkozatom kiadása óta a TV-film készítésével összefüggő pénzáramlásokat folyamatosan figyelemmel kísértem;</t>
  </si>
  <si>
    <t>a) a TV-film elkészítéséhez szükséges valamennyi jogot megszereztem;</t>
  </si>
  <si>
    <t>b) a TV-film mindenben megfelel és teljes egészében eleget tesz az Általános Pályázati Feltételekben, a pályázati kérelemben és a támogatási szerződésben rögzített vállalásaimnak;</t>
  </si>
  <si>
    <t>c) TV-film elkészítésével kapcsolatosan felmerült valamennyi költségről számot adtam és tudomásul veszem, hogy az itt megjelölteken túl további költséget ezt követően már nem számolhatok el;</t>
  </si>
  <si>
    <t>e) a TV-film elkészítésével összefüggésben felmerült valamennyi fizetési kötelezettségemet maradéktalanul kiegyenlítettem;</t>
  </si>
  <si>
    <r>
      <t xml:space="preserve">nem egészestés televíziófilm időtartama </t>
    </r>
    <r>
      <rPr>
        <i/>
        <sz val="14"/>
        <color indexed="8"/>
        <rFont val="Times New Roman"/>
        <family val="1"/>
        <charset val="238"/>
      </rPr>
      <t xml:space="preserve">(perc) </t>
    </r>
  </si>
  <si>
    <t>televíziófilm-sorozat</t>
  </si>
  <si>
    <t>d) a támogatási szerződésben előírt könyvviteli nyilvántartások a TV-filmmel összefüggő valamennyi pénzáramlásról, költségről és az előfinanszírozás felhasználásáról megbízható és valós képet adnak, a kedvezményezett ezek alapján készült beszámolója a valóságnak mindenben megfelel;</t>
  </si>
  <si>
    <t>d) a támogatás elszámolásába más támogatásokból finanszírozott kifizetések számláit, dokumentumait illetve bizonylatait nem vontam be és a támogatásból fedezett kifizetések bizonylatait más támogatások felhasználásának igazolásához nem használtam és nem használom fel;</t>
  </si>
  <si>
    <t>a kedvezményezett cégszerű aláírása</t>
  </si>
  <si>
    <t>I. A TV-FILM ADATAI</t>
  </si>
  <si>
    <t>Egyéb szereplők, riporter, műsorvezető, hangalámondó</t>
  </si>
  <si>
    <t>Aggregátor-, áram kölcsönzés</t>
  </si>
  <si>
    <t>Vágás</t>
  </si>
  <si>
    <t>Hangutómunka költségei 
(személyzet, stúdió, munkafolyamatok)</t>
  </si>
  <si>
    <t>Ügyvédi díj</t>
  </si>
  <si>
    <t>Könyvvizsgáló, könyvelő</t>
  </si>
  <si>
    <t>Irodabérlet, közműdíjak</t>
  </si>
  <si>
    <t>Irodaszerek, fénymásolás</t>
  </si>
  <si>
    <t>Telefon, fax, internet, posta</t>
  </si>
  <si>
    <t>Ráfordításérték</t>
  </si>
  <si>
    <r>
      <rPr>
        <b/>
        <sz val="24"/>
        <color indexed="8"/>
        <rFont val="Times New Roman"/>
        <family val="1"/>
        <charset val="238"/>
      </rPr>
      <t>KÖLTSÉGÖSSZESÍTŐ</t>
    </r>
    <r>
      <rPr>
        <b/>
        <sz val="20"/>
        <color indexed="8"/>
        <rFont val="Times New Roman"/>
        <family val="1"/>
        <charset val="238"/>
      </rPr>
      <t xml:space="preserve">
</t>
    </r>
    <r>
      <rPr>
        <b/>
        <sz val="16"/>
        <color indexed="8"/>
        <rFont val="Times New Roman"/>
        <family val="1"/>
        <charset val="238"/>
      </rPr>
      <t xml:space="preserve"> a Támogatási Szerződés 3.A. melléklete</t>
    </r>
  </si>
  <si>
    <r>
      <t xml:space="preserve">BESZÁMOLÓLAP
</t>
    </r>
    <r>
      <rPr>
        <b/>
        <sz val="14"/>
        <color indexed="8"/>
        <rFont val="Times New Roman"/>
        <family val="1"/>
        <charset val="238"/>
      </rPr>
      <t xml:space="preserve"> a Támogatási Szerződés 2. melléklete</t>
    </r>
  </si>
  <si>
    <r>
      <rPr>
        <b/>
        <sz val="24"/>
        <color indexed="8"/>
        <rFont val="Times New Roman"/>
        <family val="1"/>
        <charset val="238"/>
      </rPr>
      <t>KÖLTSÉGÖSSZESÍTŐ</t>
    </r>
    <r>
      <rPr>
        <b/>
        <sz val="20"/>
        <color indexed="8"/>
        <rFont val="Times New Roman"/>
        <family val="1"/>
        <charset val="238"/>
      </rPr>
      <t xml:space="preserve">
</t>
    </r>
    <r>
      <rPr>
        <b/>
        <sz val="20"/>
        <color indexed="8"/>
        <rFont val="Times New Roman"/>
        <family val="1"/>
        <charset val="238"/>
      </rPr>
      <t xml:space="preserve"> a Támogatási Szerződés 3.B. melléklete</t>
    </r>
    <r>
      <rPr>
        <b/>
        <sz val="14"/>
        <color indexed="8"/>
        <rFont val="Times New Roman"/>
        <family val="1"/>
        <charset val="238"/>
      </rPr>
      <t xml:space="preserve">
</t>
    </r>
    <r>
      <rPr>
        <i/>
        <sz val="16"/>
        <color indexed="8"/>
        <rFont val="Times New Roman"/>
        <family val="1"/>
        <charset val="238"/>
      </rPr>
      <t>(háttérdokumentáció benyújtása esetén töltendő ki)</t>
    </r>
  </si>
  <si>
    <t xml:space="preserve">a bemutató médiaszolgáltató neve </t>
  </si>
  <si>
    <t>a költségek költségterv szerinti megnevezése</t>
  </si>
  <si>
    <t>a) a fent meghatározott és elszámolt tényleges összköltség az Általános Pályázati Feltételekben, a pályázati felhívásban és a támogatási szerződésben előírtak alapján került megállapításra;</t>
  </si>
  <si>
    <t>c) a kedvezményezett a támogatott időszak alatt pénzügyi-gazdálkodási szempontból mindenben betartotta az Általános Pályázati Feltételek, a pályázati felhívás és a támogatási szerződés előírásait;</t>
  </si>
  <si>
    <t>e) felelősséget vállalok azért, hogy a támogatási összeg elszámolásához benyújtott bizonylatokat a kedvezményezett más támogatással összefüggő elszámoláshoz nem használta és nem használja fel;</t>
  </si>
  <si>
    <r>
      <t xml:space="preserve">f) a jelen támogatás felhasználását alátámasztó bizonylatok eredeti példányára általam felvezetésre, illetve felülbélyegzésre került a következő szöveg: </t>
    </r>
    <r>
      <rPr>
        <b/>
        <sz val="14"/>
        <color indexed="8"/>
        <rFont val="Times New Roman"/>
        <family val="1"/>
        <charset val="238"/>
      </rPr>
      <t>„a Médiatanács és az MTVA által nyújtott támogatás elszámolása során figyelembe véve”.</t>
    </r>
  </si>
  <si>
    <t xml:space="preserve">f) az általam kiállított Beszámolólap tartalmát ismerem, az abban foglaltak valódiságát igazolom. </t>
  </si>
  <si>
    <r>
      <rPr>
        <b/>
        <sz val="14"/>
        <color indexed="8"/>
        <rFont val="Times New Roman"/>
        <family val="1"/>
        <charset val="238"/>
      </rPr>
      <t>b)</t>
    </r>
    <r>
      <rPr>
        <sz val="14"/>
        <color indexed="8"/>
        <rFont val="Times New Roman"/>
        <family val="1"/>
        <charset val="238"/>
      </rPr>
      <t xml:space="preserve"> nem vagyok a kedvezményezet könyvvizsgálatáért felelős személy, a kedvezményezettel a fenti TV-film megvalósulásának elszámolására vonatkozó szerződéses viszonyban állok, </t>
    </r>
  </si>
  <si>
    <r>
      <rPr>
        <b/>
        <sz val="14"/>
        <color indexed="8"/>
        <rFont val="Times New Roman"/>
        <family val="1"/>
        <charset val="238"/>
      </rPr>
      <t>c)</t>
    </r>
    <r>
      <rPr>
        <sz val="14"/>
        <color indexed="8"/>
        <rFont val="Times New Roman"/>
        <family val="1"/>
        <charset val="238"/>
      </rPr>
      <t xml:space="preserve"> a fentiekben megnevezett TV-filmre vonatkozó pályázati felhívás, Általános Pályázati Feltételek valamint a Pályázati Kérelem teljes tartalmát, a Médiatanács kedvezményezetté nyilvánító döntéséről szóló értesítőlevelet és az ezek alapján megkötött támogatási szerződést ismerem, </t>
    </r>
  </si>
  <si>
    <r>
      <rPr>
        <b/>
        <sz val="14"/>
        <color indexed="8"/>
        <rFont val="Times New Roman"/>
        <family val="1"/>
        <charset val="238"/>
      </rPr>
      <t>f)</t>
    </r>
    <r>
      <rPr>
        <sz val="14"/>
        <color indexed="8"/>
        <rFont val="Times New Roman"/>
        <family val="1"/>
        <charset val="238"/>
      </rPr>
      <t xml:space="preserve"> a támogatási szerződés előírásainak megfelelően a TV-film megvalósítását követően az arról szóló beszámoló keretében ellenjegyzem a támogatási szerződésben előírt mellékleteket és ellátom a támogatási szerződésben és a jelen nyilatkozatban foglalt feladatokat,</t>
    </r>
  </si>
  <si>
    <r>
      <rPr>
        <b/>
        <sz val="14"/>
        <color indexed="8"/>
        <rFont val="Times New Roman"/>
        <family val="1"/>
        <charset val="238"/>
      </rPr>
      <t>c)</t>
    </r>
    <r>
      <rPr>
        <sz val="14"/>
        <color indexed="8"/>
        <rFont val="Times New Roman"/>
        <family val="1"/>
        <charset val="238"/>
      </rPr>
      <t xml:space="preserve"> a fent megnevezett könyvvizsgáló társaság nem a kedvezményezet könyvvizsgálatáért felelős társaság, a kedvezményezettel a fenti TV-film megvalósulásának elszámolására vonatkozó szerződéses viszonyban állok, </t>
    </r>
  </si>
  <si>
    <r>
      <rPr>
        <b/>
        <sz val="14"/>
        <color indexed="8"/>
        <rFont val="Times New Roman"/>
        <family val="1"/>
        <charset val="238"/>
      </rPr>
      <t>d)</t>
    </r>
    <r>
      <rPr>
        <sz val="14"/>
        <color indexed="8"/>
        <rFont val="Times New Roman"/>
        <family val="1"/>
        <charset val="238"/>
      </rPr>
      <t xml:space="preserve"> a fentiekben megnevezett TV-filmre vonatkozó pályázati felhívás, Általános Pályázati Feltételek valamint a Pályázati Kérelem teljes tartalmát, a Médiatanács kedvezményezetté nyilvánító döntéséről szóló értesítőlevelet és az ezek alapján megkötött támogatási szerződést ismerem illetve a könyvvizsgálói feladatokat ellátó, megjelölt könyvvizsgáló ismeri, </t>
    </r>
  </si>
  <si>
    <r>
      <rPr>
        <b/>
        <sz val="14"/>
        <color indexed="8"/>
        <rFont val="Times New Roman"/>
        <family val="1"/>
        <charset val="238"/>
      </rPr>
      <t>g)</t>
    </r>
    <r>
      <rPr>
        <sz val="14"/>
        <color indexed="8"/>
        <rFont val="Times New Roman"/>
        <family val="1"/>
        <charset val="238"/>
      </rPr>
      <t xml:space="preserve"> a támogatási szerződés előírásainak megfelelően a TV-film megvalósítását követően az arról szóló beszámoló keretében ellenjegyzem a támogatási szerződésben előírt mellékleteket és ellátom a támogatási szerződésben és a jelen nyilatkozatban foglalt feladatokat,</t>
    </r>
  </si>
  <si>
    <t>Produceri díj aránya</t>
  </si>
  <si>
    <t>A sorok számát sorbeszúrással lehet növelni!</t>
  </si>
  <si>
    <t>Rezsiköltség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</si>
</sst>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5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Wingdings"/>
      <charset val="2"/>
    </font>
    <font>
      <i/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Webdings"/>
      <family val="1"/>
      <charset val="2"/>
    </font>
    <font>
      <b/>
      <sz val="12"/>
      <color indexed="8"/>
      <name val="Wingdings"/>
      <charset val="2"/>
    </font>
    <font>
      <sz val="12"/>
      <color indexed="8"/>
      <name val="Wingdings"/>
      <charset val="2"/>
    </font>
    <font>
      <sz val="14"/>
      <color indexed="8"/>
      <name val="Wingdings"/>
      <charset val="2"/>
    </font>
    <font>
      <sz val="14"/>
      <color indexed="8"/>
      <name val="Calibri"/>
      <family val="2"/>
      <charset val="238"/>
    </font>
    <font>
      <sz val="20"/>
      <color indexed="8"/>
      <name val="Wingdings"/>
      <charset val="2"/>
    </font>
    <font>
      <sz val="20"/>
      <color indexed="8"/>
      <name val="Times New Roman"/>
      <family val="1"/>
      <charset val="238"/>
    </font>
    <font>
      <sz val="20"/>
      <color indexed="8"/>
      <name val="Calibri"/>
      <family val="2"/>
      <charset val="238"/>
    </font>
    <font>
      <b/>
      <sz val="14"/>
      <name val="Wingdings"/>
      <charset val="2"/>
    </font>
    <font>
      <i/>
      <sz val="13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i/>
      <sz val="16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24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CEE4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42" fontId="3" fillId="2" borderId="1" xfId="0" applyNumberFormat="1" applyFont="1" applyFill="1" applyBorder="1" applyAlignment="1">
      <alignment horizontal="center" vertical="center" wrapText="1"/>
    </xf>
    <xf numFmtId="42" fontId="3" fillId="3" borderId="1" xfId="0" applyNumberFormat="1" applyFont="1" applyFill="1" applyBorder="1" applyAlignment="1">
      <alignment horizontal="center" vertical="center" wrapText="1"/>
    </xf>
    <xf numFmtId="42" fontId="3" fillId="4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NumberFormat="1"/>
    <xf numFmtId="0" fontId="0" fillId="5" borderId="0" xfId="0" applyFill="1"/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3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10" fontId="4" fillId="0" borderId="2" xfId="0" applyNumberFormat="1" applyFont="1" applyBorder="1" applyAlignment="1" applyProtection="1">
      <alignment horizontal="center" vertical="center"/>
      <protection locked="0"/>
    </xf>
    <xf numFmtId="164" fontId="32" fillId="0" borderId="3" xfId="0" applyNumberFormat="1" applyFont="1" applyBorder="1" applyAlignment="1" applyProtection="1">
      <alignment horizontal="center" vertical="center" wrapText="1"/>
      <protection locked="0"/>
    </xf>
    <xf numFmtId="164" fontId="32" fillId="0" borderId="2" xfId="0" applyNumberFormat="1" applyFont="1" applyBorder="1" applyAlignment="1" applyProtection="1">
      <alignment horizontal="center" vertical="center" wrapText="1"/>
      <protection locked="0"/>
    </xf>
    <xf numFmtId="49" fontId="32" fillId="0" borderId="6" xfId="0" applyNumberFormat="1" applyFont="1" applyBorder="1" applyAlignment="1" applyProtection="1">
      <alignment horizontal="center" vertical="center"/>
      <protection locked="0"/>
    </xf>
    <xf numFmtId="49" fontId="32" fillId="0" borderId="7" xfId="0" applyNumberFormat="1" applyFont="1" applyBorder="1" applyAlignment="1" applyProtection="1">
      <alignment horizontal="center" vertical="center"/>
      <protection locked="0"/>
    </xf>
    <xf numFmtId="49" fontId="32" fillId="0" borderId="3" xfId="0" applyNumberFormat="1" applyFont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7" borderId="2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8" borderId="8" xfId="0" applyNumberFormat="1" applyFont="1" applyFill="1" applyBorder="1" applyAlignment="1">
      <alignment horizontal="center" vertical="center"/>
    </xf>
    <xf numFmtId="10" fontId="2" fillId="0" borderId="9" xfId="0" applyNumberFormat="1" applyFont="1" applyBorder="1" applyAlignment="1" applyProtection="1">
      <alignment horizontal="center" vertical="center"/>
      <protection locked="0"/>
    </xf>
    <xf numFmtId="49" fontId="32" fillId="0" borderId="5" xfId="0" applyNumberFormat="1" applyFont="1" applyBorder="1" applyAlignment="1" applyProtection="1">
      <alignment horizontal="center" vertical="center" wrapText="1"/>
      <protection locked="0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0" fillId="9" borderId="15" xfId="0" applyFill="1" applyBorder="1"/>
    <xf numFmtId="0" fontId="0" fillId="9" borderId="16" xfId="0" applyFill="1" applyBorder="1"/>
    <xf numFmtId="0" fontId="0" fillId="9" borderId="17" xfId="0" applyFill="1" applyBorder="1"/>
    <xf numFmtId="0" fontId="32" fillId="9" borderId="14" xfId="0" applyFont="1" applyFill="1" applyBorder="1" applyAlignment="1">
      <alignment horizontal="center" vertical="center"/>
    </xf>
    <xf numFmtId="165" fontId="3" fillId="9" borderId="10" xfId="0" applyNumberFormat="1" applyFont="1" applyFill="1" applyBorder="1" applyAlignment="1">
      <alignment horizontal="center" vertical="center"/>
    </xf>
    <xf numFmtId="165" fontId="3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 textRotation="90" wrapText="1"/>
    </xf>
    <xf numFmtId="0" fontId="32" fillId="9" borderId="5" xfId="0" applyFont="1" applyFill="1" applyBorder="1" applyAlignment="1">
      <alignment horizontal="center" vertical="center" textRotation="90" wrapText="1"/>
    </xf>
    <xf numFmtId="0" fontId="32" fillId="9" borderId="19" xfId="0" applyFont="1" applyFill="1" applyBorder="1" applyAlignment="1">
      <alignment horizontal="center" vertical="center"/>
    </xf>
    <xf numFmtId="0" fontId="32" fillId="9" borderId="20" xfId="0" applyFont="1" applyFill="1" applyBorder="1" applyAlignment="1">
      <alignment horizontal="center" vertical="center"/>
    </xf>
    <xf numFmtId="0" fontId="32" fillId="9" borderId="21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164" fontId="32" fillId="9" borderId="8" xfId="0" applyNumberFormat="1" applyFont="1" applyFill="1" applyBorder="1" applyAlignment="1">
      <alignment horizontal="center" vertical="center" wrapText="1"/>
    </xf>
    <xf numFmtId="0" fontId="32" fillId="9" borderId="13" xfId="0" applyFont="1" applyFill="1" applyBorder="1" applyAlignment="1">
      <alignment horizontal="center" vertical="center" textRotation="90" wrapText="1"/>
    </xf>
    <xf numFmtId="0" fontId="30" fillId="9" borderId="10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164" fontId="3" fillId="9" borderId="2" xfId="0" applyNumberFormat="1" applyFont="1" applyFill="1" applyBorder="1" applyAlignment="1">
      <alignment horizontal="right" vertical="center"/>
    </xf>
    <xf numFmtId="42" fontId="3" fillId="6" borderId="1" xfId="0" applyNumberFormat="1" applyFont="1" applyFill="1" applyBorder="1" applyAlignment="1">
      <alignment horizontal="center" vertical="center" wrapText="1"/>
    </xf>
    <xf numFmtId="164" fontId="32" fillId="9" borderId="22" xfId="0" applyNumberFormat="1" applyFont="1" applyFill="1" applyBorder="1" applyAlignment="1">
      <alignment horizontal="right" vertical="center"/>
    </xf>
    <xf numFmtId="164" fontId="32" fillId="9" borderId="23" xfId="0" applyNumberFormat="1" applyFont="1" applyFill="1" applyBorder="1" applyAlignment="1">
      <alignment horizontal="right" vertical="center"/>
    </xf>
    <xf numFmtId="165" fontId="32" fillId="9" borderId="23" xfId="0" applyNumberFormat="1" applyFont="1" applyFill="1" applyBorder="1" applyAlignment="1">
      <alignment horizontal="right" vertical="center"/>
    </xf>
    <xf numFmtId="0" fontId="32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2" fillId="0" borderId="0" xfId="0" applyFont="1" applyBorder="1" applyAlignment="1">
      <alignment horizontal="left"/>
    </xf>
    <xf numFmtId="49" fontId="32" fillId="0" borderId="5" xfId="0" applyNumberFormat="1" applyFont="1" applyBorder="1" applyAlignment="1" applyProtection="1">
      <alignment horizontal="center" vertical="center" wrapText="1"/>
      <protection locked="0"/>
    </xf>
    <xf numFmtId="0" fontId="3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vertical="center" wrapText="1"/>
    </xf>
    <xf numFmtId="0" fontId="30" fillId="9" borderId="25" xfId="0" applyFont="1" applyFill="1" applyBorder="1" applyAlignment="1">
      <alignment vertical="center" wrapText="1"/>
    </xf>
    <xf numFmtId="0" fontId="32" fillId="9" borderId="20" xfId="0" applyFont="1" applyFill="1" applyBorder="1" applyAlignment="1" applyProtection="1">
      <alignment horizontal="center" vertical="center"/>
      <protection locked="0"/>
    </xf>
    <xf numFmtId="0" fontId="32" fillId="9" borderId="1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8" fillId="9" borderId="0" xfId="0" applyFont="1" applyFill="1" applyBorder="1" applyAlignment="1">
      <alignment vertical="center" wrapText="1"/>
    </xf>
    <xf numFmtId="0" fontId="28" fillId="9" borderId="2" xfId="0" applyFont="1" applyFill="1" applyBorder="1" applyAlignment="1">
      <alignment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2" fillId="9" borderId="14" xfId="0" applyNumberFormat="1" applyFont="1" applyFill="1" applyBorder="1" applyAlignment="1">
      <alignment horizontal="center" vertical="center" wrapText="1"/>
    </xf>
    <xf numFmtId="0" fontId="32" fillId="9" borderId="2" xfId="0" applyNumberFormat="1" applyFont="1" applyFill="1" applyBorder="1" applyAlignment="1">
      <alignment horizontal="center" vertical="center" wrapText="1"/>
    </xf>
    <xf numFmtId="0" fontId="32" fillId="9" borderId="14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32" fillId="5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protection locked="0"/>
    </xf>
    <xf numFmtId="0" fontId="23" fillId="10" borderId="28" xfId="0" applyFont="1" applyFill="1" applyBorder="1" applyAlignment="1">
      <alignment horizontal="center" vertical="center" wrapText="1"/>
    </xf>
    <xf numFmtId="0" fontId="35" fillId="1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 wrapText="1"/>
    </xf>
    <xf numFmtId="0" fontId="32" fillId="0" borderId="2" xfId="0" applyNumberFormat="1" applyFont="1" applyBorder="1" applyAlignment="1" applyProtection="1">
      <alignment horizontal="center" vertical="center" wrapText="1"/>
      <protection locked="0"/>
    </xf>
    <xf numFmtId="0" fontId="32" fillId="9" borderId="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28" fillId="0" borderId="24" xfId="0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0" fillId="9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28" fillId="9" borderId="0" xfId="0" applyFont="1" applyFill="1" applyBorder="1" applyAlignment="1">
      <alignment vertical="center" wrapText="1"/>
    </xf>
    <xf numFmtId="0" fontId="32" fillId="9" borderId="0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26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34" fillId="0" borderId="24" xfId="0" applyFont="1" applyBorder="1" applyAlignment="1">
      <alignment horizontal="justify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>
      <alignment horizontal="center" wrapText="1"/>
    </xf>
    <xf numFmtId="0" fontId="30" fillId="0" borderId="0" xfId="0" applyFont="1" applyAlignment="1">
      <alignment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35" fillId="1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32" fillId="10" borderId="31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7" fillId="0" borderId="10" xfId="0" applyFont="1" applyBorder="1" applyAlignment="1" applyProtection="1">
      <protection locked="0"/>
    </xf>
    <xf numFmtId="0" fontId="27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Border="1" applyAlignment="1" applyProtection="1">
      <protection locked="0"/>
    </xf>
    <xf numFmtId="0" fontId="32" fillId="9" borderId="2" xfId="0" applyNumberFormat="1" applyFont="1" applyFill="1" applyBorder="1" applyAlignment="1">
      <alignment horizontal="center" vertical="center"/>
    </xf>
    <xf numFmtId="0" fontId="27" fillId="0" borderId="2" xfId="0" applyNumberFormat="1" applyFont="1" applyBorder="1" applyAlignment="1" applyProtection="1">
      <protection locked="0"/>
    </xf>
    <xf numFmtId="0" fontId="0" fillId="0" borderId="0" xfId="0" applyBorder="1" applyAlignment="1">
      <alignment horizontal="center" wrapText="1"/>
    </xf>
    <xf numFmtId="0" fontId="32" fillId="0" borderId="0" xfId="0" applyFont="1" applyBorder="1" applyAlignment="1" applyProtection="1">
      <alignment horizontal="justify" wrapText="1"/>
      <protection locked="0"/>
    </xf>
    <xf numFmtId="0" fontId="0" fillId="0" borderId="0" xfId="0" applyBorder="1" applyAlignment="1" applyProtection="1">
      <alignment horizontal="justify" wrapText="1"/>
      <protection locked="0"/>
    </xf>
    <xf numFmtId="0" fontId="30" fillId="0" borderId="0" xfId="0" applyFont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32" fillId="9" borderId="26" xfId="0" applyFont="1" applyFill="1" applyBorder="1" applyAlignment="1">
      <alignment horizontal="center" vertical="center"/>
    </xf>
    <xf numFmtId="0" fontId="32" fillId="9" borderId="18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wrapText="1"/>
    </xf>
    <xf numFmtId="0" fontId="30" fillId="9" borderId="26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49" fontId="32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32" fillId="0" borderId="26" xfId="0" applyNumberFormat="1" applyFont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2" fillId="9" borderId="33" xfId="0" applyNumberFormat="1" applyFont="1" applyFill="1" applyBorder="1" applyAlignment="1">
      <alignment horizontal="center" vertical="center" wrapText="1"/>
    </xf>
    <xf numFmtId="0" fontId="3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protection locked="0"/>
    </xf>
    <xf numFmtId="0" fontId="30" fillId="0" borderId="32" xfId="0" applyFont="1" applyBorder="1" applyAlignment="1" applyProtection="1">
      <protection locked="0"/>
    </xf>
    <xf numFmtId="0" fontId="32" fillId="9" borderId="34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30" fillId="9" borderId="35" xfId="0" applyFont="1" applyFill="1" applyBorder="1" applyAlignment="1">
      <alignment horizontal="center" vertical="center" wrapText="1"/>
    </xf>
    <xf numFmtId="0" fontId="32" fillId="5" borderId="53" xfId="0" applyFont="1" applyFill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protection locked="0"/>
    </xf>
    <xf numFmtId="0" fontId="30" fillId="0" borderId="54" xfId="0" applyFont="1" applyBorder="1" applyAlignment="1" applyProtection="1">
      <protection locked="0"/>
    </xf>
    <xf numFmtId="49" fontId="3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26" xfId="0" applyFont="1" applyFill="1" applyBorder="1" applyAlignment="1" applyProtection="1">
      <alignment horizontal="center" vertical="center" wrapText="1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1" fontId="32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" fillId="9" borderId="34" xfId="0" applyFont="1" applyFill="1" applyBorder="1" applyAlignment="1">
      <alignment horizontal="center" vertical="center" wrapText="1"/>
    </xf>
    <xf numFmtId="0" fontId="30" fillId="9" borderId="54" xfId="0" applyFont="1" applyFill="1" applyBorder="1" applyAlignment="1">
      <alignment horizontal="center" vertical="center" wrapText="1"/>
    </xf>
    <xf numFmtId="0" fontId="30" fillId="9" borderId="38" xfId="0" applyFont="1" applyFill="1" applyBorder="1" applyAlignment="1">
      <alignment horizontal="center" vertical="center" wrapText="1"/>
    </xf>
    <xf numFmtId="0" fontId="30" fillId="9" borderId="39" xfId="0" applyFont="1" applyFill="1" applyBorder="1" applyAlignment="1">
      <alignment horizontal="center" vertical="center" wrapText="1"/>
    </xf>
    <xf numFmtId="0" fontId="30" fillId="9" borderId="36" xfId="0" applyFont="1" applyFill="1" applyBorder="1" applyAlignment="1">
      <alignment horizontal="center" vertical="center" wrapText="1"/>
    </xf>
    <xf numFmtId="0" fontId="30" fillId="9" borderId="55" xfId="0" applyFont="1" applyFill="1" applyBorder="1" applyAlignment="1">
      <alignment horizontal="center" vertical="center" wrapText="1"/>
    </xf>
    <xf numFmtId="1" fontId="3" fillId="9" borderId="5" xfId="0" applyNumberFormat="1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3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40" fillId="9" borderId="24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49" fontId="32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35" xfId="0" applyFont="1" applyBorder="1" applyAlignment="1" applyProtection="1">
      <alignment horizontal="center" vertical="center" wrapText="1"/>
      <protection locked="0"/>
    </xf>
    <xf numFmtId="0" fontId="17" fillId="9" borderId="26" xfId="0" applyFont="1" applyFill="1" applyBorder="1" applyAlignment="1">
      <alignment horizontal="center" vertical="center" wrapText="1"/>
    </xf>
    <xf numFmtId="10" fontId="32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" fillId="10" borderId="33" xfId="0" applyFont="1" applyFill="1" applyBorder="1" applyAlignment="1">
      <alignment horizontal="center" vertical="center" wrapText="1"/>
    </xf>
    <xf numFmtId="0" fontId="32" fillId="10" borderId="26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32" fillId="9" borderId="33" xfId="0" applyNumberFormat="1" applyFont="1" applyFill="1" applyBorder="1" applyAlignment="1">
      <alignment horizontal="center" vertical="center" wrapText="1"/>
    </xf>
    <xf numFmtId="0" fontId="32" fillId="9" borderId="18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5" fontId="32" fillId="0" borderId="26" xfId="0" applyNumberFormat="1" applyFont="1" applyFill="1" applyBorder="1" applyAlignment="1" applyProtection="1">
      <alignment horizontal="center" vertical="center" wrapText="1"/>
      <protection locked="0"/>
    </xf>
    <xf numFmtId="5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5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8" fillId="9" borderId="38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 wrapText="1"/>
    </xf>
    <xf numFmtId="0" fontId="39" fillId="9" borderId="39" xfId="0" applyFont="1" applyFill="1" applyBorder="1" applyAlignment="1">
      <alignment horizontal="center" vertical="center" wrapText="1"/>
    </xf>
    <xf numFmtId="0" fontId="32" fillId="9" borderId="33" xfId="0" applyFont="1" applyFill="1" applyBorder="1" applyAlignment="1">
      <alignment horizontal="center" vertical="center" wrapText="1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protection locked="0"/>
    </xf>
    <xf numFmtId="0" fontId="1" fillId="9" borderId="5" xfId="0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 applyProtection="1">
      <alignment horizontal="center" vertical="center"/>
      <protection locked="0"/>
    </xf>
    <xf numFmtId="164" fontId="32" fillId="0" borderId="26" xfId="0" applyNumberFormat="1" applyFont="1" applyBorder="1" applyAlignment="1" applyProtection="1">
      <alignment horizontal="center" vertical="center"/>
      <protection locked="0"/>
    </xf>
    <xf numFmtId="164" fontId="37" fillId="0" borderId="32" xfId="0" applyNumberFormat="1" applyFont="1" applyBorder="1" applyAlignment="1" applyProtection="1">
      <alignment horizontal="center" vertical="center"/>
      <protection locked="0"/>
    </xf>
    <xf numFmtId="0" fontId="1" fillId="9" borderId="45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47" xfId="0" applyFont="1" applyFill="1" applyBorder="1" applyAlignment="1">
      <alignment horizontal="center" vertical="center" wrapText="1"/>
    </xf>
    <xf numFmtId="164" fontId="1" fillId="5" borderId="45" xfId="0" applyNumberFormat="1" applyFont="1" applyFill="1" applyBorder="1" applyAlignment="1" applyProtection="1">
      <alignment horizontal="center" vertical="center"/>
      <protection locked="0"/>
    </xf>
    <xf numFmtId="164" fontId="32" fillId="0" borderId="46" xfId="0" applyNumberFormat="1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>
      <alignment horizontal="justify" vertical="center" wrapText="1"/>
    </xf>
    <xf numFmtId="0" fontId="28" fillId="0" borderId="39" xfId="0" applyFont="1" applyBorder="1" applyAlignment="1">
      <alignment horizontal="justify" vertical="center" wrapText="1"/>
    </xf>
    <xf numFmtId="0" fontId="33" fillId="0" borderId="38" xfId="0" applyFont="1" applyBorder="1" applyAlignment="1"/>
    <xf numFmtId="0" fontId="33" fillId="0" borderId="0" xfId="0" applyFont="1" applyBorder="1" applyAlignment="1"/>
    <xf numFmtId="0" fontId="33" fillId="0" borderId="39" xfId="0" applyFont="1" applyBorder="1" applyAlignment="1"/>
    <xf numFmtId="0" fontId="6" fillId="5" borderId="38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6" fillId="5" borderId="19" xfId="0" applyFont="1" applyFill="1" applyBorder="1" applyAlignment="1">
      <alignment horizontal="justify" vertical="center" wrapText="1"/>
    </xf>
    <xf numFmtId="0" fontId="30" fillId="0" borderId="49" xfId="0" applyFont="1" applyBorder="1" applyAlignment="1">
      <alignment horizontal="justify" vertical="center" wrapText="1"/>
    </xf>
    <xf numFmtId="0" fontId="30" fillId="0" borderId="50" xfId="0" applyFont="1" applyBorder="1" applyAlignment="1">
      <alignment horizontal="justify" vertical="center" wrapText="1"/>
    </xf>
    <xf numFmtId="0" fontId="1" fillId="9" borderId="14" xfId="0" applyFont="1" applyFill="1" applyBorder="1" applyAlignment="1">
      <alignment horizontal="center" vertical="center" textRotation="90"/>
    </xf>
    <xf numFmtId="0" fontId="17" fillId="9" borderId="14" xfId="0" applyFont="1" applyFill="1" applyBorder="1" applyAlignment="1">
      <alignment horizontal="center" vertical="center" textRotation="90"/>
    </xf>
    <xf numFmtId="0" fontId="17" fillId="9" borderId="51" xfId="0" applyFont="1" applyFill="1" applyBorder="1" applyAlignment="1">
      <alignment horizontal="center" vertical="center" textRotation="90"/>
    </xf>
    <xf numFmtId="0" fontId="31" fillId="9" borderId="33" xfId="0" applyFont="1" applyFill="1" applyBorder="1" applyAlignment="1">
      <alignment horizontal="left" vertical="center" wrapText="1"/>
    </xf>
    <xf numFmtId="0" fontId="0" fillId="9" borderId="26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36" fillId="9" borderId="5" xfId="0" applyFont="1" applyFill="1" applyBorder="1" applyAlignment="1">
      <alignment horizontal="left" vertical="center"/>
    </xf>
    <xf numFmtId="0" fontId="0" fillId="9" borderId="26" xfId="0" applyFill="1" applyBorder="1" applyAlignment="1"/>
    <xf numFmtId="0" fontId="0" fillId="9" borderId="32" xfId="0" applyFill="1" applyBorder="1" applyAlignment="1"/>
    <xf numFmtId="0" fontId="6" fillId="5" borderId="42" xfId="0" applyFont="1" applyFill="1" applyBorder="1" applyAlignment="1">
      <alignment horizontal="justify" vertical="center" wrapText="1"/>
    </xf>
    <xf numFmtId="0" fontId="30" fillId="0" borderId="43" xfId="0" applyFont="1" applyBorder="1" applyAlignment="1">
      <alignment horizontal="justify" vertical="center" wrapText="1"/>
    </xf>
    <xf numFmtId="0" fontId="30" fillId="0" borderId="44" xfId="0" applyFont="1" applyBorder="1" applyAlignment="1">
      <alignment horizontal="justify" vertical="center" wrapText="1"/>
    </xf>
    <xf numFmtId="0" fontId="30" fillId="0" borderId="3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2" fillId="9" borderId="40" xfId="0" applyFont="1" applyFill="1" applyBorder="1" applyAlignment="1">
      <alignment vertical="center" wrapText="1"/>
    </xf>
    <xf numFmtId="0" fontId="30" fillId="9" borderId="25" xfId="0" applyFont="1" applyFill="1" applyBorder="1" applyAlignment="1">
      <alignment vertical="center" wrapText="1"/>
    </xf>
    <xf numFmtId="0" fontId="30" fillId="9" borderId="41" xfId="0" applyFont="1" applyFill="1" applyBorder="1" applyAlignment="1">
      <alignment vertical="center" wrapText="1"/>
    </xf>
    <xf numFmtId="0" fontId="30" fillId="9" borderId="38" xfId="0" applyFont="1" applyFill="1" applyBorder="1" applyAlignment="1">
      <alignment vertical="center" wrapText="1"/>
    </xf>
    <xf numFmtId="0" fontId="30" fillId="9" borderId="39" xfId="0" applyFont="1" applyFill="1" applyBorder="1" applyAlignment="1">
      <alignment vertical="center" wrapText="1"/>
    </xf>
    <xf numFmtId="0" fontId="31" fillId="9" borderId="38" xfId="0" applyFont="1" applyFill="1" applyBorder="1" applyAlignment="1">
      <alignment vertical="center" wrapText="1"/>
    </xf>
    <xf numFmtId="0" fontId="31" fillId="9" borderId="0" xfId="0" applyFont="1" applyFill="1" applyBorder="1" applyAlignment="1">
      <alignment vertical="center" wrapText="1"/>
    </xf>
    <xf numFmtId="0" fontId="31" fillId="9" borderId="39" xfId="0" applyFont="1" applyFill="1" applyBorder="1" applyAlignment="1">
      <alignment vertical="center" wrapText="1"/>
    </xf>
    <xf numFmtId="0" fontId="0" fillId="9" borderId="5" xfId="0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31" fillId="9" borderId="34" xfId="0" applyFont="1" applyFill="1" applyBorder="1" applyAlignment="1"/>
    <xf numFmtId="0" fontId="0" fillId="9" borderId="24" xfId="0" applyFill="1" applyBorder="1" applyAlignment="1"/>
    <xf numFmtId="0" fontId="0" fillId="9" borderId="35" xfId="0" applyFill="1" applyBorder="1" applyAlignment="1"/>
    <xf numFmtId="0" fontId="0" fillId="9" borderId="36" xfId="0" applyFill="1" applyBorder="1" applyAlignment="1"/>
    <xf numFmtId="0" fontId="0" fillId="9" borderId="27" xfId="0" applyFill="1" applyBorder="1" applyAlignment="1"/>
    <xf numFmtId="0" fontId="0" fillId="9" borderId="37" xfId="0" applyFill="1" applyBorder="1" applyAlignment="1"/>
    <xf numFmtId="0" fontId="31" fillId="9" borderId="5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26" xfId="0" applyFill="1" applyBorder="1" applyAlignment="1">
      <alignment horizontal="left" vertical="center" wrapText="1"/>
    </xf>
    <xf numFmtId="0" fontId="0" fillId="9" borderId="18" xfId="0" applyFill="1" applyBorder="1" applyAlignment="1">
      <alignment horizontal="left" vertical="center" wrapText="1"/>
    </xf>
    <xf numFmtId="0" fontId="36" fillId="9" borderId="5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vertical="center" wrapText="1"/>
    </xf>
    <xf numFmtId="0" fontId="0" fillId="9" borderId="26" xfId="0" applyFill="1" applyBorder="1" applyAlignment="1">
      <alignment vertical="center"/>
    </xf>
    <xf numFmtId="0" fontId="36" fillId="9" borderId="5" xfId="0" applyFont="1" applyFill="1" applyBorder="1" applyAlignment="1"/>
    <xf numFmtId="0" fontId="0" fillId="9" borderId="5" xfId="0" applyFill="1" applyBorder="1" applyAlignment="1"/>
    <xf numFmtId="0" fontId="0" fillId="9" borderId="18" xfId="0" applyFill="1" applyBorder="1" applyAlignment="1"/>
    <xf numFmtId="0" fontId="31" fillId="9" borderId="38" xfId="0" applyFont="1" applyFill="1" applyBorder="1" applyAlignment="1"/>
    <xf numFmtId="0" fontId="31" fillId="9" borderId="0" xfId="0" applyFont="1" applyFill="1" applyBorder="1" applyAlignment="1"/>
    <xf numFmtId="0" fontId="31" fillId="9" borderId="39" xfId="0" applyFont="1" applyFill="1" applyBorder="1" applyAlignment="1"/>
    <xf numFmtId="0" fontId="31" fillId="9" borderId="38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31" fillId="9" borderId="39" xfId="0" applyFont="1" applyFill="1" applyBorder="1" applyAlignment="1">
      <alignment horizontal="center"/>
    </xf>
    <xf numFmtId="0" fontId="31" fillId="9" borderId="34" xfId="0" applyFont="1" applyFill="1" applyBorder="1" applyAlignment="1">
      <alignment horizontal="center" vertical="center" wrapText="1"/>
    </xf>
    <xf numFmtId="0" fontId="31" fillId="9" borderId="5" xfId="0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/>
    </xf>
    <xf numFmtId="0" fontId="31" fillId="9" borderId="32" xfId="0" applyFont="1" applyFill="1" applyBorder="1" applyAlignment="1">
      <alignment horizontal="center" vertical="center"/>
    </xf>
    <xf numFmtId="0" fontId="45" fillId="9" borderId="34" xfId="0" applyFont="1" applyFill="1" applyBorder="1" applyAlignment="1">
      <alignment wrapText="1"/>
    </xf>
    <xf numFmtId="0" fontId="0" fillId="9" borderId="54" xfId="0" applyFill="1" applyBorder="1" applyAlignment="1"/>
    <xf numFmtId="0" fontId="45" fillId="9" borderId="38" xfId="0" applyFont="1" applyFill="1" applyBorder="1" applyAlignment="1">
      <alignment horizontal="right" wrapText="1"/>
    </xf>
    <xf numFmtId="0" fontId="0" fillId="9" borderId="0" xfId="0" applyFill="1" applyBorder="1" applyAlignment="1">
      <alignment horizontal="right"/>
    </xf>
    <xf numFmtId="0" fontId="0" fillId="9" borderId="39" xfId="0" applyFill="1" applyBorder="1" applyAlignment="1">
      <alignment horizontal="right"/>
    </xf>
    <xf numFmtId="0" fontId="0" fillId="9" borderId="38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45" fillId="9" borderId="33" xfId="0" applyFont="1" applyFill="1" applyBorder="1" applyAlignment="1">
      <alignment vertical="center" wrapText="1"/>
    </xf>
    <xf numFmtId="0" fontId="0" fillId="9" borderId="26" xfId="0" applyFill="1" applyBorder="1" applyAlignment="1">
      <alignment vertical="center" wrapText="1"/>
    </xf>
    <xf numFmtId="0" fontId="0" fillId="9" borderId="18" xfId="0" applyFill="1" applyBorder="1" applyAlignment="1">
      <alignment vertical="center" wrapText="1"/>
    </xf>
    <xf numFmtId="0" fontId="45" fillId="9" borderId="5" xfId="0" applyFont="1" applyFill="1" applyBorder="1" applyAlignment="1">
      <alignment horizontal="center" vertical="center" wrapText="1"/>
    </xf>
    <xf numFmtId="0" fontId="45" fillId="9" borderId="14" xfId="0" applyFont="1" applyFill="1" applyBorder="1" applyAlignment="1">
      <alignment vertical="center" wrapText="1"/>
    </xf>
    <xf numFmtId="0" fontId="45" fillId="9" borderId="2" xfId="0" applyFont="1" applyFill="1" applyBorder="1" applyAlignment="1">
      <alignment vertical="center" wrapText="1"/>
    </xf>
    <xf numFmtId="0" fontId="45" fillId="9" borderId="5" xfId="0" applyFont="1" applyFill="1" applyBorder="1" applyAlignment="1">
      <alignment vertical="center" wrapText="1"/>
    </xf>
    <xf numFmtId="0" fontId="45" fillId="9" borderId="38" xfId="0" applyFont="1" applyFill="1" applyBorder="1" applyAlignment="1">
      <alignment wrapText="1"/>
    </xf>
    <xf numFmtId="0" fontId="45" fillId="9" borderId="0" xfId="0" applyFont="1" applyFill="1" applyBorder="1" applyAlignment="1">
      <alignment wrapText="1"/>
    </xf>
    <xf numFmtId="0" fontId="46" fillId="9" borderId="0" xfId="0" applyFont="1" applyFill="1" applyBorder="1" applyAlignment="1">
      <alignment wrapText="1"/>
    </xf>
    <xf numFmtId="0" fontId="46" fillId="9" borderId="39" xfId="0" applyFont="1" applyFill="1" applyBorder="1" applyAlignment="1">
      <alignment wrapText="1"/>
    </xf>
    <xf numFmtId="0" fontId="3" fillId="9" borderId="2" xfId="0" applyFont="1" applyFill="1" applyBorder="1" applyAlignment="1">
      <alignment horizontal="center" vertical="center" wrapText="1"/>
    </xf>
    <xf numFmtId="0" fontId="23" fillId="10" borderId="64" xfId="0" applyFont="1" applyFill="1" applyBorder="1" applyAlignment="1">
      <alignment horizontal="center" vertical="center" wrapText="1"/>
    </xf>
    <xf numFmtId="0" fontId="35" fillId="10" borderId="5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 wrapText="1"/>
    </xf>
    <xf numFmtId="0" fontId="0" fillId="9" borderId="18" xfId="0" applyFill="1" applyBorder="1"/>
    <xf numFmtId="5" fontId="9" fillId="9" borderId="2" xfId="0" applyNumberFormat="1" applyFont="1" applyFill="1" applyBorder="1" applyAlignment="1">
      <alignment horizontal="center" vertical="center"/>
    </xf>
    <xf numFmtId="42" fontId="3" fillId="9" borderId="9" xfId="0" applyNumberFormat="1" applyFont="1" applyFill="1" applyBorder="1" applyAlignment="1">
      <alignment horizontal="center" vertical="center" wrapText="1"/>
    </xf>
    <xf numFmtId="0" fontId="32" fillId="9" borderId="9" xfId="0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 wrapText="1"/>
    </xf>
    <xf numFmtId="49" fontId="43" fillId="9" borderId="2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43" fillId="9" borderId="2" xfId="0" applyFont="1" applyFill="1" applyBorder="1" applyAlignment="1">
      <alignment horizontal="center" vertical="center"/>
    </xf>
    <xf numFmtId="0" fontId="32" fillId="9" borderId="15" xfId="0" applyFont="1" applyFill="1" applyBorder="1" applyAlignment="1">
      <alignment horizontal="center" vertical="center"/>
    </xf>
    <xf numFmtId="0" fontId="30" fillId="9" borderId="16" xfId="0" applyFont="1" applyFill="1" applyBorder="1" applyAlignment="1"/>
    <xf numFmtId="0" fontId="30" fillId="9" borderId="68" xfId="0" applyFont="1" applyFill="1" applyBorder="1" applyAlignment="1"/>
    <xf numFmtId="0" fontId="35" fillId="0" borderId="40" xfId="0" applyFont="1" applyBorder="1" applyAlignment="1">
      <alignment wrapText="1"/>
    </xf>
    <xf numFmtId="0" fontId="35" fillId="0" borderId="25" xfId="0" applyFont="1" applyBorder="1" applyAlignment="1">
      <alignment wrapText="1"/>
    </xf>
    <xf numFmtId="0" fontId="35" fillId="0" borderId="41" xfId="0" applyFont="1" applyBorder="1" applyAlignment="1">
      <alignment wrapText="1"/>
    </xf>
    <xf numFmtId="0" fontId="28" fillId="9" borderId="40" xfId="0" applyFont="1" applyFill="1" applyBorder="1" applyAlignment="1">
      <alignment wrapText="1"/>
    </xf>
    <xf numFmtId="0" fontId="0" fillId="9" borderId="25" xfId="0" applyFill="1" applyBorder="1" applyAlignment="1">
      <alignment wrapText="1"/>
    </xf>
    <xf numFmtId="0" fontId="0" fillId="9" borderId="41" xfId="0" applyFill="1" applyBorder="1" applyAlignment="1">
      <alignment wrapText="1"/>
    </xf>
    <xf numFmtId="0" fontId="45" fillId="9" borderId="33" xfId="0" applyFont="1" applyFill="1" applyBorder="1" applyAlignment="1">
      <alignment horizontal="center" vertical="center" wrapText="1"/>
    </xf>
    <xf numFmtId="0" fontId="46" fillId="9" borderId="26" xfId="0" applyFont="1" applyFill="1" applyBorder="1"/>
    <xf numFmtId="0" fontId="46" fillId="9" borderId="18" xfId="0" applyFont="1" applyFill="1" applyBorder="1"/>
    <xf numFmtId="0" fontId="35" fillId="9" borderId="38" xfId="0" applyFont="1" applyFill="1" applyBorder="1" applyAlignment="1">
      <alignment wrapText="1"/>
    </xf>
    <xf numFmtId="0" fontId="0" fillId="9" borderId="0" xfId="0" applyFill="1"/>
    <xf numFmtId="0" fontId="0" fillId="9" borderId="39" xfId="0" applyFill="1" applyBorder="1"/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48" fillId="9" borderId="2" xfId="0" applyFont="1" applyFill="1" applyBorder="1" applyAlignment="1">
      <alignment vertical="center"/>
    </xf>
    <xf numFmtId="42" fontId="9" fillId="9" borderId="2" xfId="0" applyNumberFormat="1" applyFont="1" applyFill="1" applyBorder="1" applyAlignment="1">
      <alignment horizontal="center" vertical="center" wrapText="1"/>
    </xf>
    <xf numFmtId="10" fontId="41" fillId="0" borderId="2" xfId="0" applyNumberFormat="1" applyFont="1" applyFill="1" applyBorder="1" applyAlignment="1" applyProtection="1">
      <alignment horizontal="center" vertical="center"/>
      <protection locked="0"/>
    </xf>
    <xf numFmtId="10" fontId="4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9" borderId="5" xfId="0" applyNumberFormat="1" applyFont="1" applyFill="1" applyBorder="1" applyAlignment="1">
      <alignment horizontal="center" vertical="center" wrapText="1"/>
    </xf>
    <xf numFmtId="0" fontId="47" fillId="9" borderId="26" xfId="0" applyFont="1" applyFill="1" applyBorder="1" applyAlignment="1">
      <alignment horizontal="center" vertical="center" wrapText="1"/>
    </xf>
    <xf numFmtId="0" fontId="47" fillId="9" borderId="18" xfId="0" applyFont="1" applyFill="1" applyBorder="1" applyAlignment="1">
      <alignment horizontal="center" vertical="center" wrapText="1"/>
    </xf>
    <xf numFmtId="42" fontId="3" fillId="9" borderId="65" xfId="0" applyNumberFormat="1" applyFont="1" applyFill="1" applyBorder="1" applyAlignment="1">
      <alignment horizontal="center" vertical="center"/>
    </xf>
    <xf numFmtId="0" fontId="0" fillId="9" borderId="66" xfId="0" applyFill="1" applyBorder="1" applyAlignment="1">
      <alignment vertical="center"/>
    </xf>
    <xf numFmtId="0" fontId="0" fillId="9" borderId="67" xfId="0" applyFill="1" applyBorder="1" applyAlignment="1">
      <alignment vertical="center"/>
    </xf>
    <xf numFmtId="164" fontId="41" fillId="9" borderId="2" xfId="0" applyNumberFormat="1" applyFont="1" applyFill="1" applyBorder="1" applyAlignment="1">
      <alignment horizontal="center" vertical="center"/>
    </xf>
    <xf numFmtId="164" fontId="42" fillId="9" borderId="10" xfId="0" applyNumberFormat="1" applyFont="1" applyFill="1" applyBorder="1" applyAlignment="1">
      <alignment horizontal="center" vertical="center"/>
    </xf>
    <xf numFmtId="164" fontId="41" fillId="9" borderId="5" xfId="0" applyNumberFormat="1" applyFont="1" applyFill="1" applyBorder="1" applyAlignment="1">
      <alignment horizontal="center" vertical="center" wrapText="1"/>
    </xf>
    <xf numFmtId="164" fontId="42" fillId="9" borderId="32" xfId="0" applyNumberFormat="1" applyFont="1" applyFill="1" applyBorder="1" applyAlignment="1">
      <alignment horizontal="center" vertical="center" wrapText="1"/>
    </xf>
    <xf numFmtId="9" fontId="9" fillId="9" borderId="33" xfId="0" applyNumberFormat="1" applyFont="1" applyFill="1" applyBorder="1" applyAlignment="1">
      <alignment horizontal="center" vertical="center" wrapText="1"/>
    </xf>
    <xf numFmtId="10" fontId="41" fillId="9" borderId="5" xfId="0" applyNumberFormat="1" applyFont="1" applyFill="1" applyBorder="1" applyAlignment="1">
      <alignment horizontal="center" vertical="center" wrapText="1"/>
    </xf>
    <xf numFmtId="10" fontId="42" fillId="9" borderId="32" xfId="0" applyNumberFormat="1" applyFont="1" applyFill="1" applyBorder="1" applyAlignment="1">
      <alignment horizontal="center" vertical="center" wrapText="1"/>
    </xf>
    <xf numFmtId="0" fontId="44" fillId="9" borderId="2" xfId="0" applyFont="1" applyFill="1" applyBorder="1" applyAlignment="1">
      <alignment horizontal="center" vertical="center" wrapText="1"/>
    </xf>
    <xf numFmtId="0" fontId="45" fillId="9" borderId="2" xfId="0" applyFont="1" applyFill="1" applyBorder="1"/>
    <xf numFmtId="49" fontId="3" fillId="9" borderId="56" xfId="0" applyNumberFormat="1" applyFont="1" applyFill="1" applyBorder="1" applyAlignment="1">
      <alignment horizontal="center" vertical="center" textRotation="90"/>
    </xf>
    <xf numFmtId="49" fontId="0" fillId="9" borderId="57" xfId="0" applyNumberFormat="1" applyFill="1" applyBorder="1" applyAlignment="1">
      <alignment vertical="center" textRotation="90"/>
    </xf>
    <xf numFmtId="49" fontId="0" fillId="9" borderId="58" xfId="0" applyNumberFormat="1" applyFill="1" applyBorder="1" applyAlignment="1">
      <alignment vertical="center" textRotation="90"/>
    </xf>
    <xf numFmtId="42" fontId="4" fillId="9" borderId="59" xfId="0" applyNumberFormat="1" applyFont="1" applyFill="1" applyBorder="1" applyAlignment="1">
      <alignment horizontal="center" vertical="center"/>
    </xf>
    <xf numFmtId="0" fontId="46" fillId="9" borderId="59" xfId="0" applyFont="1" applyFill="1" applyBorder="1" applyAlignment="1">
      <alignment vertical="center"/>
    </xf>
    <xf numFmtId="0" fontId="3" fillId="9" borderId="60" xfId="0" applyFont="1" applyFill="1" applyBorder="1" applyAlignment="1">
      <alignment horizontal="center" vertical="center"/>
    </xf>
    <xf numFmtId="0" fontId="0" fillId="9" borderId="60" xfId="0" applyFill="1" applyBorder="1" applyAlignment="1"/>
    <xf numFmtId="0" fontId="0" fillId="9" borderId="61" xfId="0" applyFill="1" applyBorder="1" applyAlignment="1"/>
    <xf numFmtId="0" fontId="9" fillId="9" borderId="33" xfId="0" applyFont="1" applyFill="1" applyBorder="1" applyAlignment="1">
      <alignment horizontal="center" vertical="center" wrapText="1"/>
    </xf>
    <xf numFmtId="0" fontId="0" fillId="9" borderId="26" xfId="0" applyFill="1" applyBorder="1"/>
    <xf numFmtId="0" fontId="43" fillId="9" borderId="2" xfId="0" applyFont="1" applyFill="1" applyBorder="1" applyAlignment="1">
      <alignment horizontal="center" vertical="center" wrapText="1"/>
    </xf>
    <xf numFmtId="0" fontId="3" fillId="9" borderId="62" xfId="0" applyNumberFormat="1" applyFont="1" applyFill="1" applyBorder="1" applyAlignment="1">
      <alignment horizontal="center" vertical="center" textRotation="90" wrapText="1"/>
    </xf>
    <xf numFmtId="0" fontId="3" fillId="9" borderId="63" xfId="0" applyNumberFormat="1" applyFont="1" applyFill="1" applyBorder="1" applyAlignment="1">
      <alignment horizontal="center" vertical="center" textRotation="90" wrapText="1"/>
    </xf>
    <xf numFmtId="49" fontId="9" fillId="9" borderId="33" xfId="0" applyNumberFormat="1" applyFont="1" applyFill="1" applyBorder="1" applyAlignment="1">
      <alignment horizontal="center" vertical="center" wrapText="1"/>
    </xf>
    <xf numFmtId="5" fontId="9" fillId="0" borderId="2" xfId="0" applyNumberFormat="1" applyFont="1" applyFill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wrapText="1"/>
      <protection locked="0"/>
    </xf>
    <xf numFmtId="0" fontId="53" fillId="0" borderId="0" xfId="0" applyFont="1" applyAlignment="1" applyProtection="1">
      <alignment wrapText="1"/>
      <protection locked="0"/>
    </xf>
    <xf numFmtId="0" fontId="32" fillId="0" borderId="24" xfId="0" applyFont="1" applyBorder="1" applyAlignment="1">
      <alignment horizontal="left"/>
    </xf>
    <xf numFmtId="0" fontId="23" fillId="10" borderId="40" xfId="0" applyFont="1" applyFill="1" applyBorder="1" applyAlignment="1">
      <alignment horizontal="center" vertical="center" wrapText="1"/>
    </xf>
    <xf numFmtId="0" fontId="35" fillId="10" borderId="25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54" fillId="9" borderId="2" xfId="0" applyFont="1" applyFill="1" applyBorder="1" applyAlignment="1">
      <alignment horizontal="center" vertical="center" wrapText="1"/>
    </xf>
    <xf numFmtId="0" fontId="54" fillId="9" borderId="9" xfId="0" applyFont="1" applyFill="1" applyBorder="1" applyAlignment="1">
      <alignment horizontal="center" vertical="center" wrapText="1"/>
    </xf>
    <xf numFmtId="10" fontId="32" fillId="9" borderId="2" xfId="0" applyNumberFormat="1" applyFont="1" applyFill="1" applyBorder="1" applyAlignment="1" applyProtection="1">
      <alignment horizontal="center" vertical="center"/>
    </xf>
    <xf numFmtId="0" fontId="32" fillId="9" borderId="2" xfId="0" applyFont="1" applyFill="1" applyBorder="1" applyAlignment="1" applyProtection="1"/>
    <xf numFmtId="0" fontId="32" fillId="9" borderId="10" xfId="0" applyFont="1" applyFill="1" applyBorder="1" applyAlignment="1" applyProtection="1"/>
    <xf numFmtId="49" fontId="4" fillId="9" borderId="26" xfId="0" applyNumberFormat="1" applyFont="1" applyFill="1" applyBorder="1" applyAlignment="1" applyProtection="1">
      <alignment horizontal="center" vertical="center" wrapText="1"/>
      <protection locked="0"/>
    </xf>
    <xf numFmtId="0" fontId="46" fillId="9" borderId="26" xfId="0" applyFont="1" applyFill="1" applyBorder="1" applyAlignment="1">
      <alignment horizontal="center" vertical="center" wrapText="1"/>
    </xf>
    <xf numFmtId="0" fontId="46" fillId="9" borderId="32" xfId="0" applyFont="1" applyFill="1" applyBorder="1" applyAlignment="1">
      <alignment horizontal="center" vertical="center" wrapText="1"/>
    </xf>
    <xf numFmtId="9" fontId="3" fillId="9" borderId="14" xfId="0" applyNumberFormat="1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/>
    </xf>
    <xf numFmtId="5" fontId="32" fillId="9" borderId="2" xfId="0" applyNumberFormat="1" applyFont="1" applyFill="1" applyBorder="1" applyAlignment="1" applyProtection="1">
      <alignment horizontal="center" vertical="center"/>
    </xf>
    <xf numFmtId="164" fontId="32" fillId="9" borderId="2" xfId="0" applyNumberFormat="1" applyFont="1" applyFill="1" applyBorder="1" applyAlignment="1" applyProtection="1">
      <alignment horizontal="center" vertical="center"/>
    </xf>
    <xf numFmtId="164" fontId="32" fillId="9" borderId="2" xfId="0" applyNumberFormat="1" applyFont="1" applyFill="1" applyBorder="1" applyAlignment="1" applyProtection="1"/>
    <xf numFmtId="164" fontId="32" fillId="9" borderId="10" xfId="0" applyNumberFormat="1" applyFont="1" applyFill="1" applyBorder="1" applyAlignment="1" applyProtection="1"/>
    <xf numFmtId="49" fontId="3" fillId="9" borderId="72" xfId="0" applyNumberFormat="1" applyFont="1" applyFill="1" applyBorder="1" applyAlignment="1">
      <alignment horizontal="center" vertical="center" wrapText="1"/>
    </xf>
    <xf numFmtId="49" fontId="28" fillId="9" borderId="9" xfId="0" applyNumberFormat="1" applyFont="1" applyFill="1" applyBorder="1"/>
    <xf numFmtId="164" fontId="32" fillId="9" borderId="9" xfId="0" applyNumberFormat="1" applyFont="1" applyFill="1" applyBorder="1" applyAlignment="1" applyProtection="1">
      <alignment horizontal="center" vertical="center"/>
    </xf>
    <xf numFmtId="164" fontId="32" fillId="9" borderId="9" xfId="0" applyNumberFormat="1" applyFont="1" applyFill="1" applyBorder="1" applyAlignment="1" applyProtection="1"/>
    <xf numFmtId="164" fontId="32" fillId="9" borderId="12" xfId="0" applyNumberFormat="1" applyFont="1" applyFill="1" applyBorder="1" applyAlignment="1" applyProtection="1"/>
    <xf numFmtId="0" fontId="50" fillId="9" borderId="14" xfId="0" applyFont="1" applyFill="1" applyBorder="1" applyAlignment="1">
      <alignment horizontal="center" vertical="center" wrapText="1"/>
    </xf>
    <xf numFmtId="0" fontId="51" fillId="9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40" fillId="9" borderId="18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 textRotation="90" wrapText="1"/>
    </xf>
    <xf numFmtId="0" fontId="0" fillId="9" borderId="70" xfId="0" applyFill="1" applyBorder="1" applyAlignment="1">
      <alignment horizontal="center" vertical="center" textRotation="90"/>
    </xf>
    <xf numFmtId="0" fontId="0" fillId="9" borderId="21" xfId="0" applyFill="1" applyBorder="1" applyAlignment="1">
      <alignment horizontal="center" vertical="center" textRotation="90"/>
    </xf>
    <xf numFmtId="0" fontId="30" fillId="9" borderId="3" xfId="0" applyFont="1" applyFill="1" applyBorder="1" applyAlignment="1">
      <alignment horizontal="center" vertical="center" wrapText="1"/>
    </xf>
    <xf numFmtId="0" fontId="30" fillId="9" borderId="71" xfId="0" applyFont="1" applyFill="1" applyBorder="1" applyAlignment="1"/>
    <xf numFmtId="0" fontId="30" fillId="9" borderId="46" xfId="0" applyFont="1" applyFill="1" applyBorder="1" applyAlignment="1"/>
    <xf numFmtId="0" fontId="30" fillId="9" borderId="48" xfId="0" applyFont="1" applyFill="1" applyBorder="1" applyAlignment="1"/>
    <xf numFmtId="0" fontId="32" fillId="0" borderId="40" xfId="0" applyFont="1" applyBorder="1" applyAlignment="1">
      <alignment horizontal="justify" vertical="center" wrapText="1"/>
    </xf>
    <xf numFmtId="0" fontId="32" fillId="0" borderId="25" xfId="0" applyFont="1" applyBorder="1" applyAlignment="1">
      <alignment horizontal="justify" vertical="center" wrapText="1"/>
    </xf>
    <xf numFmtId="0" fontId="32" fillId="0" borderId="41" xfId="0" applyFont="1" applyBorder="1" applyAlignment="1">
      <alignment horizontal="justify" vertical="center" wrapText="1"/>
    </xf>
    <xf numFmtId="0" fontId="32" fillId="9" borderId="72" xfId="0" applyFont="1" applyFill="1" applyBorder="1" applyAlignment="1">
      <alignment horizontal="center" vertical="center" textRotation="90"/>
    </xf>
    <xf numFmtId="0" fontId="0" fillId="9" borderId="73" xfId="0" applyFill="1" applyBorder="1" applyAlignment="1">
      <alignment horizontal="center" vertical="center" textRotation="90"/>
    </xf>
    <xf numFmtId="0" fontId="0" fillId="9" borderId="74" xfId="0" applyFill="1" applyBorder="1" applyAlignment="1">
      <alignment horizontal="center" vertical="center" textRotation="90"/>
    </xf>
    <xf numFmtId="0" fontId="0" fillId="9" borderId="3" xfId="0" applyFill="1" applyBorder="1" applyAlignment="1">
      <alignment horizontal="center" vertical="center" wrapText="1"/>
    </xf>
    <xf numFmtId="49" fontId="32" fillId="9" borderId="53" xfId="0" applyNumberFormat="1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0" fontId="30" fillId="9" borderId="29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52" fillId="0" borderId="69" xfId="0" applyFont="1" applyBorder="1" applyAlignment="1">
      <alignment horizontal="center"/>
    </xf>
    <xf numFmtId="0" fontId="50" fillId="9" borderId="51" xfId="0" applyFont="1" applyFill="1" applyBorder="1" applyAlignment="1">
      <alignment horizontal="center" vertical="center" wrapText="1"/>
    </xf>
    <xf numFmtId="0" fontId="51" fillId="9" borderId="8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right" wrapText="1"/>
    </xf>
    <xf numFmtId="0" fontId="49" fillId="9" borderId="0" xfId="0" applyFont="1" applyFill="1" applyBorder="1" applyAlignment="1">
      <alignment horizontal="right" wrapText="1"/>
    </xf>
    <xf numFmtId="0" fontId="28" fillId="9" borderId="2" xfId="0" applyFont="1" applyFill="1" applyBorder="1" applyAlignment="1">
      <alignment horizontal="center" vertical="center" wrapText="1"/>
    </xf>
    <xf numFmtId="0" fontId="49" fillId="9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vertical="center" wrapText="1"/>
    </xf>
    <xf numFmtId="0" fontId="49" fillId="9" borderId="2" xfId="0" applyFont="1" applyFill="1" applyBorder="1" applyAlignment="1">
      <alignment vertical="center" wrapText="1"/>
    </xf>
    <xf numFmtId="0" fontId="28" fillId="5" borderId="8" xfId="0" applyFont="1" applyFill="1" applyBorder="1" applyAlignment="1" applyProtection="1">
      <alignment horizontal="center" vertical="center" wrapText="1"/>
      <protection locked="0"/>
    </xf>
    <xf numFmtId="0" fontId="30" fillId="5" borderId="8" xfId="0" applyFont="1" applyFill="1" applyBorder="1" applyAlignment="1" applyProtection="1">
      <alignment horizontal="center" vertical="center" wrapText="1"/>
      <protection locked="0"/>
    </xf>
    <xf numFmtId="0" fontId="28" fillId="9" borderId="0" xfId="0" applyFont="1" applyFill="1" applyBorder="1" applyAlignment="1">
      <alignment wrapText="1"/>
    </xf>
    <xf numFmtId="0" fontId="49" fillId="9" borderId="0" xfId="0" applyFont="1" applyFill="1" applyBorder="1" applyAlignment="1">
      <alignment wrapText="1"/>
    </xf>
    <xf numFmtId="0" fontId="32" fillId="0" borderId="3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O42"/>
  <sheetViews>
    <sheetView showGridLines="0" tabSelected="1" zoomScale="90" zoomScaleNormal="90" workbookViewId="0">
      <selection activeCell="G9" sqref="G9:J9"/>
    </sheetView>
  </sheetViews>
  <sheetFormatPr defaultRowHeight="18.75" x14ac:dyDescent="0.3"/>
  <cols>
    <col min="1" max="1" width="5.28515625" customWidth="1"/>
    <col min="2" max="2" width="14.28515625" customWidth="1"/>
    <col min="3" max="3" width="12.7109375" customWidth="1"/>
    <col min="4" max="4" width="13" customWidth="1"/>
    <col min="5" max="5" width="16.28515625" customWidth="1"/>
    <col min="6" max="6" width="18.140625" customWidth="1"/>
    <col min="7" max="7" width="12.85546875" customWidth="1"/>
    <col min="8" max="8" width="15.85546875" style="1" customWidth="1"/>
    <col min="9" max="9" width="25.7109375" style="1" customWidth="1"/>
    <col min="10" max="10" width="20" style="1" customWidth="1"/>
  </cols>
  <sheetData>
    <row r="1" spans="1:10" ht="75" customHeight="1" thickBot="1" x14ac:dyDescent="0.3">
      <c r="A1" s="91" t="s">
        <v>276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27.75" customHeight="1" thickTop="1" thickBot="1" x14ac:dyDescent="0.3">
      <c r="A2" s="94" t="s">
        <v>136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6.25" customHeight="1" thickTop="1" thickBot="1" x14ac:dyDescent="0.3">
      <c r="A3" s="81" t="s">
        <v>137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48.75" customHeight="1" thickTop="1" thickBot="1" x14ac:dyDescent="0.3">
      <c r="A4" s="86" t="s">
        <v>138</v>
      </c>
      <c r="B4" s="87"/>
      <c r="C4" s="87"/>
      <c r="D4" s="87"/>
      <c r="E4" s="87"/>
      <c r="F4" s="87"/>
      <c r="G4" s="88"/>
      <c r="H4" s="89"/>
      <c r="I4" s="89"/>
      <c r="J4" s="90"/>
    </row>
    <row r="5" spans="1:10" ht="47.25" customHeight="1" thickTop="1" thickBot="1" x14ac:dyDescent="0.3">
      <c r="A5" s="86" t="s">
        <v>139</v>
      </c>
      <c r="B5" s="87"/>
      <c r="C5" s="87"/>
      <c r="D5" s="87"/>
      <c r="E5" s="87"/>
      <c r="F5" s="87"/>
      <c r="G5" s="88"/>
      <c r="H5" s="89"/>
      <c r="I5" s="89"/>
      <c r="J5" s="90"/>
    </row>
    <row r="6" spans="1:10" ht="26.25" customHeight="1" thickTop="1" thickBot="1" x14ac:dyDescent="0.3">
      <c r="A6" s="81" t="s">
        <v>140</v>
      </c>
      <c r="B6" s="82"/>
      <c r="C6" s="82"/>
      <c r="D6" s="82"/>
      <c r="E6" s="82"/>
      <c r="F6" s="82"/>
      <c r="G6" s="82"/>
      <c r="H6" s="82"/>
      <c r="I6" s="82"/>
      <c r="J6" s="83"/>
    </row>
    <row r="7" spans="1:10" ht="53.25" customHeight="1" thickTop="1" thickBot="1" x14ac:dyDescent="0.3">
      <c r="A7" s="84" t="s">
        <v>141</v>
      </c>
      <c r="B7" s="85"/>
      <c r="C7" s="85"/>
      <c r="D7" s="85"/>
      <c r="E7" s="85"/>
      <c r="F7" s="85"/>
      <c r="G7" s="96"/>
      <c r="H7" s="89"/>
      <c r="I7" s="89"/>
      <c r="J7" s="90"/>
    </row>
    <row r="8" spans="1:10" ht="49.5" customHeight="1" thickTop="1" thickBot="1" x14ac:dyDescent="0.3">
      <c r="A8" s="86" t="s">
        <v>284</v>
      </c>
      <c r="B8" s="97"/>
      <c r="C8" s="97"/>
      <c r="D8" s="97"/>
      <c r="E8" s="97"/>
      <c r="F8" s="97"/>
      <c r="G8" s="96"/>
      <c r="H8" s="89"/>
      <c r="I8" s="89"/>
      <c r="J8" s="90"/>
    </row>
    <row r="9" spans="1:10" ht="49.5" customHeight="1" thickTop="1" thickBot="1" x14ac:dyDescent="0.3">
      <c r="A9" s="86" t="s">
        <v>142</v>
      </c>
      <c r="B9" s="97"/>
      <c r="C9" s="97"/>
      <c r="D9" s="97"/>
      <c r="E9" s="97"/>
      <c r="F9" s="97"/>
      <c r="G9" s="96"/>
      <c r="H9" s="89"/>
      <c r="I9" s="89"/>
      <c r="J9" s="90"/>
    </row>
    <row r="10" spans="1:10" ht="30.75" customHeight="1" thickTop="1" x14ac:dyDescent="0.25">
      <c r="A10" s="100" t="s">
        <v>143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42.75" customHeight="1" x14ac:dyDescent="0.25">
      <c r="A11" s="98" t="s">
        <v>144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45" customHeight="1" x14ac:dyDescent="0.25">
      <c r="A12" s="98" t="s">
        <v>318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56.25" customHeight="1" x14ac:dyDescent="0.25">
      <c r="A13" s="103" t="s">
        <v>319</v>
      </c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73.5" customHeight="1" x14ac:dyDescent="0.25">
      <c r="A14" s="98" t="s">
        <v>145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48.75" customHeight="1" x14ac:dyDescent="0.25">
      <c r="A15" s="98" t="s">
        <v>278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60.75" customHeight="1" x14ac:dyDescent="0.25">
      <c r="A16" s="98" t="s">
        <v>320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5" ht="25.5" customHeight="1" thickBot="1" x14ac:dyDescent="0.3">
      <c r="A17" s="106" t="s">
        <v>277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5" ht="25.5" customHeight="1" thickTop="1" thickBot="1" x14ac:dyDescent="0.3">
      <c r="A18" s="108" t="s">
        <v>146</v>
      </c>
      <c r="B18" s="109"/>
      <c r="C18" s="109"/>
      <c r="D18" s="109"/>
      <c r="E18" s="109"/>
      <c r="F18" s="109"/>
      <c r="G18" s="109"/>
      <c r="H18" s="109"/>
      <c r="I18" s="110"/>
      <c r="J18" s="72" t="s">
        <v>147</v>
      </c>
    </row>
    <row r="19" spans="1:15" ht="25.5" customHeight="1" thickTop="1" thickBot="1" x14ac:dyDescent="0.3">
      <c r="A19" s="111" t="s">
        <v>148</v>
      </c>
      <c r="B19" s="112"/>
      <c r="C19" s="112"/>
      <c r="D19" s="112"/>
      <c r="E19" s="112"/>
      <c r="F19" s="112"/>
      <c r="G19" s="112"/>
      <c r="H19" s="112"/>
      <c r="I19" s="113"/>
      <c r="J19" s="71"/>
    </row>
    <row r="20" spans="1:15" ht="57.75" customHeight="1" thickTop="1" thickBot="1" x14ac:dyDescent="0.3">
      <c r="A20" s="111" t="s">
        <v>149</v>
      </c>
      <c r="B20" s="112"/>
      <c r="C20" s="112"/>
      <c r="D20" s="112"/>
      <c r="E20" s="112"/>
      <c r="F20" s="112"/>
      <c r="G20" s="112"/>
      <c r="H20" s="112"/>
      <c r="I20" s="113"/>
      <c r="J20" s="71"/>
    </row>
    <row r="21" spans="1:15" ht="51" customHeight="1" thickTop="1" x14ac:dyDescent="0.25">
      <c r="A21" s="114" t="s">
        <v>150</v>
      </c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5" ht="150.75" customHeight="1" x14ac:dyDescent="0.35">
      <c r="A22" s="115" t="s">
        <v>151</v>
      </c>
      <c r="B22" s="116"/>
      <c r="C22" s="116"/>
      <c r="D22" s="116"/>
      <c r="E22" s="116"/>
      <c r="F22" s="116"/>
      <c r="G22" s="117" t="s">
        <v>152</v>
      </c>
      <c r="H22" s="117"/>
      <c r="I22" s="117"/>
      <c r="J22" s="117"/>
    </row>
    <row r="23" spans="1:15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N23" s="8"/>
      <c r="O23" s="9"/>
    </row>
    <row r="24" spans="1:15" x14ac:dyDescent="0.25">
      <c r="A24" s="105" t="s">
        <v>153</v>
      </c>
      <c r="B24" s="102"/>
      <c r="C24" s="102"/>
      <c r="D24" s="102"/>
      <c r="E24" s="102"/>
      <c r="F24" s="102"/>
      <c r="G24" s="102"/>
      <c r="H24" s="102"/>
      <c r="I24" s="102"/>
      <c r="J24" s="102"/>
      <c r="O24" s="9"/>
    </row>
    <row r="25" spans="1:15" ht="27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O25" s="9"/>
    </row>
    <row r="26" spans="1:15" ht="38.25" customHeight="1" x14ac:dyDescent="0.25">
      <c r="A26" s="104" t="s">
        <v>154</v>
      </c>
      <c r="B26" s="104"/>
      <c r="C26" s="104"/>
      <c r="D26" s="104"/>
      <c r="E26" s="104"/>
      <c r="F26" s="104"/>
      <c r="G26" s="104"/>
      <c r="H26" s="104"/>
      <c r="I26" s="104"/>
      <c r="J26" s="104"/>
      <c r="O26" s="9"/>
    </row>
    <row r="27" spans="1:15" ht="8.25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O27" s="9"/>
    </row>
    <row r="28" spans="1:15" ht="12" customHeigh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O28" s="9"/>
    </row>
    <row r="29" spans="1:15" ht="126" customHeight="1" x14ac:dyDescent="0.25">
      <c r="A29" s="104" t="s">
        <v>155</v>
      </c>
      <c r="B29" s="104"/>
      <c r="C29" s="104"/>
      <c r="D29" s="104"/>
      <c r="E29" s="104"/>
      <c r="F29" s="104"/>
      <c r="G29" s="104"/>
      <c r="H29" s="104"/>
      <c r="I29" s="104"/>
      <c r="J29" s="104"/>
      <c r="O29" s="9"/>
    </row>
    <row r="30" spans="1:15" ht="67.5" customHeight="1" x14ac:dyDescent="0.25">
      <c r="A30" s="104" t="s">
        <v>156</v>
      </c>
      <c r="B30" s="104"/>
      <c r="C30" s="104"/>
      <c r="D30" s="104"/>
      <c r="E30" s="104"/>
      <c r="F30" s="104"/>
      <c r="G30" s="104"/>
      <c r="H30" s="104"/>
      <c r="I30" s="104"/>
      <c r="J30" s="104"/>
      <c r="O30" s="9"/>
    </row>
    <row r="31" spans="1:15" ht="43.5" customHeight="1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O31" s="9"/>
    </row>
    <row r="32" spans="1:15" ht="36.75" customHeight="1" x14ac:dyDescent="0.25">
      <c r="A32" s="104" t="s">
        <v>151</v>
      </c>
      <c r="B32" s="104"/>
      <c r="C32" s="104"/>
      <c r="D32" s="104"/>
      <c r="E32" s="104"/>
      <c r="F32" s="104"/>
      <c r="G32" s="104"/>
      <c r="H32" s="104"/>
      <c r="I32" s="104"/>
      <c r="J32" s="104"/>
      <c r="O32" s="9"/>
    </row>
    <row r="33" spans="1:15" x14ac:dyDescent="0.25">
      <c r="A33" s="119" t="s">
        <v>157</v>
      </c>
      <c r="B33" s="119"/>
      <c r="C33" s="119"/>
      <c r="D33" s="119"/>
      <c r="E33" s="119"/>
      <c r="F33" s="119"/>
      <c r="G33" s="119"/>
      <c r="H33" s="119"/>
      <c r="I33" s="119"/>
      <c r="J33" s="119"/>
      <c r="O33" s="9"/>
    </row>
    <row r="34" spans="1:15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O34" s="9"/>
    </row>
    <row r="35" spans="1:15" x14ac:dyDescent="0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O35" s="9"/>
    </row>
    <row r="36" spans="1:15" x14ac:dyDescent="0.2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O36" s="9"/>
    </row>
    <row r="37" spans="1:15" x14ac:dyDescent="0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O37" s="9"/>
    </row>
    <row r="38" spans="1:15" x14ac:dyDescent="0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O38" s="9"/>
    </row>
    <row r="39" spans="1:15" x14ac:dyDescent="0.2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O39" s="9"/>
    </row>
    <row r="40" spans="1:15" x14ac:dyDescent="0.2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O40" s="9"/>
    </row>
    <row r="41" spans="1:15" x14ac:dyDescent="0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O41" s="9"/>
    </row>
    <row r="42" spans="1:15" x14ac:dyDescent="0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O42" s="9"/>
    </row>
  </sheetData>
  <sheetProtection password="D8E1" sheet="1" objects="1" scenarios="1" formatRows="0" selectLockedCells="1"/>
  <customSheetViews>
    <customSheetView guid="{AFE5A364-DCDF-48F0-811C-613C667FC842}" showGridLines="0">
      <selection activeCell="A8" sqref="A8:F8"/>
      <pageMargins left="0.59055118110236227" right="0.59055118110236227" top="1.1811023622047245" bottom="1.1811023622047245" header="0.31496062992125984" footer="0.31496062992125984"/>
      <printOptions horizontalCentered="1" verticalCentered="1"/>
      <pageSetup paperSize="9" scale="75" orientation="portrait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47">
    <mergeCell ref="A42:J42"/>
    <mergeCell ref="A33:J33"/>
    <mergeCell ref="A34:J34"/>
    <mergeCell ref="A35:J35"/>
    <mergeCell ref="A36:J36"/>
    <mergeCell ref="A37:J37"/>
    <mergeCell ref="A38:J38"/>
    <mergeCell ref="A41:J41"/>
    <mergeCell ref="A39:J39"/>
    <mergeCell ref="A40:J40"/>
    <mergeCell ref="A28:J28"/>
    <mergeCell ref="A29:J29"/>
    <mergeCell ref="A30:J30"/>
    <mergeCell ref="A31:J31"/>
    <mergeCell ref="A32:J32"/>
    <mergeCell ref="A27:J27"/>
    <mergeCell ref="A12:J12"/>
    <mergeCell ref="A13:J13"/>
    <mergeCell ref="A14:J14"/>
    <mergeCell ref="A26:J26"/>
    <mergeCell ref="A24:J24"/>
    <mergeCell ref="A25:J25"/>
    <mergeCell ref="A16:J16"/>
    <mergeCell ref="A15:J15"/>
    <mergeCell ref="A17:J17"/>
    <mergeCell ref="A18:I18"/>
    <mergeCell ref="A19:I19"/>
    <mergeCell ref="A20:I20"/>
    <mergeCell ref="A21:J21"/>
    <mergeCell ref="A22:F22"/>
    <mergeCell ref="G22:J22"/>
    <mergeCell ref="A8:F8"/>
    <mergeCell ref="G8:J8"/>
    <mergeCell ref="A9:F9"/>
    <mergeCell ref="G9:J9"/>
    <mergeCell ref="A11:J11"/>
    <mergeCell ref="A10:J10"/>
    <mergeCell ref="A6:J6"/>
    <mergeCell ref="A7:F7"/>
    <mergeCell ref="A5:F5"/>
    <mergeCell ref="G5:J5"/>
    <mergeCell ref="A1:J1"/>
    <mergeCell ref="A2:J2"/>
    <mergeCell ref="A3:J3"/>
    <mergeCell ref="A4:F4"/>
    <mergeCell ref="G4:J4"/>
    <mergeCell ref="G7:J7"/>
  </mergeCells>
  <printOptions horizontalCentered="1"/>
  <pageMargins left="0.43307086614173229" right="0.43307086614173229" top="1.2204724409448819" bottom="1.1811023622047245" header="0.47244094488188981" footer="0.31496062992125984"/>
  <pageSetup paperSize="9" scale="60" orientation="portrait" r:id="rId2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Roman,Félkövér"&amp;12FEHÉR GYÖRGY 2014</oddHeader>
    <oddFooter>&amp;R&amp;"Times New Roman,Félkövér"&amp;12&amp;P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J47"/>
  <sheetViews>
    <sheetView showGridLines="0" zoomScale="90" zoomScaleNormal="90" workbookViewId="0">
      <selection activeCell="G4" sqref="G4:J4"/>
    </sheetView>
  </sheetViews>
  <sheetFormatPr defaultRowHeight="18.75" x14ac:dyDescent="0.3"/>
  <cols>
    <col min="1" max="1" width="6" customWidth="1"/>
    <col min="2" max="2" width="20.140625" customWidth="1"/>
    <col min="3" max="3" width="8.140625" customWidth="1"/>
    <col min="4" max="4" width="10.28515625" customWidth="1"/>
    <col min="5" max="5" width="11" customWidth="1"/>
    <col min="6" max="6" width="17.5703125" customWidth="1"/>
    <col min="7" max="7" width="16.42578125" customWidth="1"/>
    <col min="8" max="8" width="16.5703125" style="1" customWidth="1"/>
    <col min="9" max="9" width="13.85546875" style="1" customWidth="1"/>
    <col min="10" max="10" width="12.140625" style="1" customWidth="1"/>
  </cols>
  <sheetData>
    <row r="1" spans="1:10" ht="75" customHeight="1" thickBot="1" x14ac:dyDescent="0.3">
      <c r="A1" s="120" t="s">
        <v>276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27.75" customHeight="1" thickTop="1" thickBot="1" x14ac:dyDescent="0.3">
      <c r="A2" s="94" t="s">
        <v>158</v>
      </c>
      <c r="B2" s="95"/>
      <c r="C2" s="95"/>
      <c r="D2" s="95"/>
      <c r="E2" s="95"/>
      <c r="F2" s="95"/>
      <c r="G2" s="95"/>
      <c r="H2" s="95"/>
      <c r="I2" s="95"/>
      <c r="J2" s="123"/>
    </row>
    <row r="3" spans="1:10" ht="26.25" customHeight="1" thickTop="1" thickBot="1" x14ac:dyDescent="0.3">
      <c r="A3" s="124" t="s">
        <v>137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10" ht="50.1" customHeight="1" thickTop="1" thickBot="1" x14ac:dyDescent="0.3">
      <c r="A4" s="86" t="s">
        <v>159</v>
      </c>
      <c r="B4" s="87"/>
      <c r="C4" s="87"/>
      <c r="D4" s="87"/>
      <c r="E4" s="87"/>
      <c r="F4" s="87"/>
      <c r="G4" s="88"/>
      <c r="H4" s="89"/>
      <c r="I4" s="89"/>
      <c r="J4" s="127"/>
    </row>
    <row r="5" spans="1:10" ht="50.1" customHeight="1" thickTop="1" thickBot="1" x14ac:dyDescent="0.3">
      <c r="A5" s="86" t="s">
        <v>160</v>
      </c>
      <c r="B5" s="87"/>
      <c r="C5" s="87"/>
      <c r="D5" s="87"/>
      <c r="E5" s="87"/>
      <c r="F5" s="87"/>
      <c r="G5" s="88"/>
      <c r="H5" s="89"/>
      <c r="I5" s="89"/>
      <c r="J5" s="127"/>
    </row>
    <row r="6" spans="1:10" ht="50.1" customHeight="1" thickTop="1" thickBot="1" x14ac:dyDescent="0.3">
      <c r="A6" s="86" t="s">
        <v>138</v>
      </c>
      <c r="B6" s="87"/>
      <c r="C6" s="87"/>
      <c r="D6" s="87"/>
      <c r="E6" s="87"/>
      <c r="F6" s="87"/>
      <c r="G6" s="88"/>
      <c r="H6" s="89"/>
      <c r="I6" s="89"/>
      <c r="J6" s="127"/>
    </row>
    <row r="7" spans="1:10" ht="50.1" customHeight="1" thickTop="1" thickBot="1" x14ac:dyDescent="0.3">
      <c r="A7" s="86" t="s">
        <v>139</v>
      </c>
      <c r="B7" s="87"/>
      <c r="C7" s="87"/>
      <c r="D7" s="87"/>
      <c r="E7" s="87"/>
      <c r="F7" s="87"/>
      <c r="G7" s="88"/>
      <c r="H7" s="89"/>
      <c r="I7" s="89"/>
      <c r="J7" s="127"/>
    </row>
    <row r="8" spans="1:10" ht="50.1" customHeight="1" thickTop="1" thickBot="1" x14ac:dyDescent="0.3">
      <c r="A8" s="124" t="s">
        <v>140</v>
      </c>
      <c r="B8" s="125"/>
      <c r="C8" s="125"/>
      <c r="D8" s="125"/>
      <c r="E8" s="125"/>
      <c r="F8" s="125"/>
      <c r="G8" s="125"/>
      <c r="H8" s="125"/>
      <c r="I8" s="125"/>
      <c r="J8" s="126"/>
    </row>
    <row r="9" spans="1:10" ht="50.1" customHeight="1" thickTop="1" thickBot="1" x14ac:dyDescent="0.3">
      <c r="A9" s="84" t="s">
        <v>161</v>
      </c>
      <c r="B9" s="85"/>
      <c r="C9" s="85"/>
      <c r="D9" s="85"/>
      <c r="E9" s="85"/>
      <c r="F9" s="85"/>
      <c r="G9" s="96"/>
      <c r="H9" s="128"/>
      <c r="I9" s="128"/>
      <c r="J9" s="129"/>
    </row>
    <row r="10" spans="1:10" ht="50.1" customHeight="1" thickTop="1" thickBot="1" x14ac:dyDescent="0.3">
      <c r="A10" s="84" t="s">
        <v>284</v>
      </c>
      <c r="B10" s="130"/>
      <c r="C10" s="130"/>
      <c r="D10" s="130"/>
      <c r="E10" s="130"/>
      <c r="F10" s="130"/>
      <c r="G10" s="96"/>
      <c r="H10" s="128"/>
      <c r="I10" s="128"/>
      <c r="J10" s="129"/>
    </row>
    <row r="11" spans="1:10" ht="50.1" customHeight="1" thickTop="1" thickBot="1" x14ac:dyDescent="0.3">
      <c r="A11" s="84" t="s">
        <v>142</v>
      </c>
      <c r="B11" s="130"/>
      <c r="C11" s="130"/>
      <c r="D11" s="130"/>
      <c r="E11" s="130"/>
      <c r="F11" s="130"/>
      <c r="G11" s="96"/>
      <c r="H11" s="128"/>
      <c r="I11" s="128"/>
      <c r="J11" s="131"/>
    </row>
    <row r="12" spans="1:10" ht="46.5" customHeight="1" thickTop="1" x14ac:dyDescent="0.25">
      <c r="A12" s="100" t="s">
        <v>162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42.75" customHeight="1" x14ac:dyDescent="0.25">
      <c r="A13" s="98" t="s">
        <v>163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61.5" customHeight="1" x14ac:dyDescent="0.25">
      <c r="A14" s="98" t="s">
        <v>164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55.5" customHeight="1" x14ac:dyDescent="0.25">
      <c r="A15" s="98" t="s">
        <v>321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75.75" customHeight="1" x14ac:dyDescent="0.25">
      <c r="A16" s="98" t="s">
        <v>322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78.75" customHeight="1" x14ac:dyDescent="0.25">
      <c r="A17" s="103" t="s">
        <v>279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68.25" customHeight="1" x14ac:dyDescent="0.25">
      <c r="A18" s="98" t="s">
        <v>280</v>
      </c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60.75" customHeight="1" x14ac:dyDescent="0.25">
      <c r="A19" s="98" t="s">
        <v>323</v>
      </c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25.5" customHeight="1" thickBot="1" x14ac:dyDescent="0.3">
      <c r="A20" s="106" t="s">
        <v>281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25.5" customHeight="1" thickTop="1" thickBot="1" x14ac:dyDescent="0.3">
      <c r="A21" s="108" t="s">
        <v>0</v>
      </c>
      <c r="B21" s="109"/>
      <c r="C21" s="109"/>
      <c r="D21" s="109"/>
      <c r="E21" s="109"/>
      <c r="F21" s="109"/>
      <c r="G21" s="109"/>
      <c r="H21" s="109"/>
      <c r="I21" s="110"/>
      <c r="J21" s="72" t="s">
        <v>147</v>
      </c>
    </row>
    <row r="22" spans="1:10" ht="32.25" customHeight="1" thickTop="1" thickBot="1" x14ac:dyDescent="0.3">
      <c r="A22" s="111" t="s">
        <v>165</v>
      </c>
      <c r="B22" s="112"/>
      <c r="C22" s="112"/>
      <c r="D22" s="112"/>
      <c r="E22" s="112"/>
      <c r="F22" s="112"/>
      <c r="G22" s="112"/>
      <c r="H22" s="112"/>
      <c r="I22" s="113"/>
      <c r="J22" s="71"/>
    </row>
    <row r="23" spans="1:10" ht="50.25" customHeight="1" thickTop="1" thickBot="1" x14ac:dyDescent="0.3">
      <c r="A23" s="111" t="s">
        <v>166</v>
      </c>
      <c r="B23" s="112"/>
      <c r="C23" s="112"/>
      <c r="D23" s="112"/>
      <c r="E23" s="112"/>
      <c r="F23" s="112"/>
      <c r="G23" s="112"/>
      <c r="H23" s="112"/>
      <c r="I23" s="113"/>
      <c r="J23" s="71"/>
    </row>
    <row r="24" spans="1:10" ht="40.5" customHeight="1" thickTop="1" x14ac:dyDescent="0.25">
      <c r="A24" s="114" t="s">
        <v>150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36" customHeight="1" x14ac:dyDescent="0.3">
      <c r="A25" s="133" t="s">
        <v>151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54.5" customHeight="1" x14ac:dyDescent="0.35">
      <c r="A26" s="117" t="s">
        <v>167</v>
      </c>
      <c r="B26" s="132"/>
      <c r="C26" s="132"/>
      <c r="D26" s="132"/>
      <c r="E26" s="132"/>
      <c r="F26" s="132"/>
      <c r="G26" s="117" t="s">
        <v>168</v>
      </c>
      <c r="H26" s="132"/>
      <c r="I26" s="132"/>
      <c r="J26" s="132"/>
    </row>
    <row r="27" spans="1:10" ht="19.5" customHeight="1" thickBot="1" x14ac:dyDescent="0.3">
      <c r="A27" s="135"/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x14ac:dyDescent="0.25">
      <c r="A29" s="105" t="s">
        <v>153</v>
      </c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27" customHeight="1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38.25" customHeight="1" x14ac:dyDescent="0.25">
      <c r="A31" s="104" t="s">
        <v>154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8.25" customHeight="1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2" customHeight="1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26" customHeight="1" x14ac:dyDescent="0.25">
      <c r="A34" s="104" t="s">
        <v>155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102.75" customHeight="1" x14ac:dyDescent="0.25">
      <c r="A35" s="104" t="s">
        <v>169</v>
      </c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43.5" customHeight="1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36.75" customHeight="1" x14ac:dyDescent="0.25">
      <c r="A37" s="104" t="s">
        <v>151</v>
      </c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10" x14ac:dyDescent="0.25">
      <c r="A38" s="119" t="s">
        <v>170</v>
      </c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x14ac:dyDescent="0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x14ac:dyDescent="0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x14ac:dyDescent="0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x14ac:dyDescent="0.25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</sheetData>
  <sheetProtection password="D8E1" sheet="1" objects="1" scenarios="1" formatRows="0" selectLockedCells="1"/>
  <customSheetViews>
    <customSheetView guid="{AFE5A364-DCDF-48F0-811C-613C667FC842}" showGridLines="0">
      <selection activeCell="A4" sqref="A4:D50"/>
      <pageMargins left="0.47244094488188981" right="0.70866141732283472" top="1.2204724409448819" bottom="1.1811023622047245" header="0.31496062992125984" footer="0.31496062992125984"/>
      <printOptions horizontalCentered="1" verticalCentered="1"/>
      <pageSetup paperSize="9" scale="75" orientation="portrait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54">
    <mergeCell ref="A47:J47"/>
    <mergeCell ref="A40:J40"/>
    <mergeCell ref="A43:J43"/>
    <mergeCell ref="A44:J44"/>
    <mergeCell ref="A45:J45"/>
    <mergeCell ref="A46:J46"/>
    <mergeCell ref="A23:I23"/>
    <mergeCell ref="A42:J42"/>
    <mergeCell ref="A31:J31"/>
    <mergeCell ref="A32:J32"/>
    <mergeCell ref="A33:J33"/>
    <mergeCell ref="A34:J34"/>
    <mergeCell ref="A35:J35"/>
    <mergeCell ref="A41:J41"/>
    <mergeCell ref="A25:J25"/>
    <mergeCell ref="A27:J27"/>
    <mergeCell ref="A29:J29"/>
    <mergeCell ref="A30:J30"/>
    <mergeCell ref="A36:J36"/>
    <mergeCell ref="A37:J37"/>
    <mergeCell ref="A38:J38"/>
    <mergeCell ref="A39:J39"/>
    <mergeCell ref="A24:J24"/>
    <mergeCell ref="A11:F11"/>
    <mergeCell ref="G11:J11"/>
    <mergeCell ref="A12:J12"/>
    <mergeCell ref="A26:F26"/>
    <mergeCell ref="G26:J26"/>
    <mergeCell ref="A14:J14"/>
    <mergeCell ref="A15:J15"/>
    <mergeCell ref="A16:J16"/>
    <mergeCell ref="A17:J17"/>
    <mergeCell ref="A19:J19"/>
    <mergeCell ref="A13:J13"/>
    <mergeCell ref="A20:J20"/>
    <mergeCell ref="A18:J18"/>
    <mergeCell ref="A21:I21"/>
    <mergeCell ref="A22:I22"/>
    <mergeCell ref="A9:F9"/>
    <mergeCell ref="G9:J9"/>
    <mergeCell ref="A10:F10"/>
    <mergeCell ref="G10:J10"/>
    <mergeCell ref="A5:F5"/>
    <mergeCell ref="G5:J5"/>
    <mergeCell ref="A6:F6"/>
    <mergeCell ref="G6:J6"/>
    <mergeCell ref="A7:F7"/>
    <mergeCell ref="G7:J7"/>
    <mergeCell ref="A8:J8"/>
    <mergeCell ref="A1:J1"/>
    <mergeCell ref="A2:J2"/>
    <mergeCell ref="A3:J3"/>
    <mergeCell ref="A4:F4"/>
    <mergeCell ref="G4:J4"/>
  </mergeCells>
  <printOptions horizontalCentered="1"/>
  <pageMargins left="0.43307086614173229" right="0.43307086614173229" top="1.1811023622047245" bottom="0.55118110236220474" header="0.39370078740157483" footer="0.31496062992125984"/>
  <pageSetup paperSize="9" scale="70" orientation="portrait" r:id="rId2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Roman,Félkövér"&amp;12FEHÉR GYÖRGY 2014</oddHeader>
    <oddFooter>&amp;R&amp;"Times New Roman,Normál"&amp;12&amp;P</oddFooter>
  </headerFooter>
  <rowBreaks count="1" manualBreakCount="1">
    <brk id="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U88"/>
  <sheetViews>
    <sheetView showGridLines="0" zoomScaleNormal="100" workbookViewId="0">
      <selection activeCell="G2" sqref="G2:K2"/>
    </sheetView>
  </sheetViews>
  <sheetFormatPr defaultRowHeight="15" x14ac:dyDescent="0.25"/>
  <cols>
    <col min="1" max="1" width="6" customWidth="1"/>
    <col min="2" max="2" width="18.7109375" customWidth="1"/>
    <col min="3" max="3" width="13.85546875" customWidth="1"/>
    <col min="4" max="4" width="11" customWidth="1"/>
    <col min="5" max="5" width="11.7109375" customWidth="1"/>
    <col min="6" max="6" width="13.140625" customWidth="1"/>
    <col min="7" max="7" width="15.7109375" customWidth="1"/>
    <col min="8" max="8" width="15.28515625" customWidth="1"/>
    <col min="9" max="9" width="11.28515625" customWidth="1"/>
    <col min="10" max="10" width="10.7109375" customWidth="1"/>
    <col min="11" max="11" width="6.85546875" customWidth="1"/>
  </cols>
  <sheetData>
    <row r="1" spans="1:11" ht="56.25" customHeight="1" thickBot="1" x14ac:dyDescent="0.3">
      <c r="A1" s="120" t="s">
        <v>309</v>
      </c>
      <c r="B1" s="121"/>
      <c r="C1" s="121"/>
      <c r="D1" s="121"/>
      <c r="E1" s="121"/>
      <c r="F1" s="121"/>
      <c r="G1" s="121"/>
      <c r="H1" s="121"/>
      <c r="I1" s="121"/>
      <c r="J1" s="122"/>
      <c r="K1" s="136"/>
    </row>
    <row r="2" spans="1:11" ht="48.75" customHeight="1" thickTop="1" thickBot="1" x14ac:dyDescent="0.35">
      <c r="A2" s="148" t="s">
        <v>161</v>
      </c>
      <c r="B2" s="140"/>
      <c r="C2" s="140"/>
      <c r="D2" s="140"/>
      <c r="E2" s="140"/>
      <c r="F2" s="141"/>
      <c r="G2" s="149"/>
      <c r="H2" s="150"/>
      <c r="I2" s="150"/>
      <c r="J2" s="150"/>
      <c r="K2" s="151"/>
    </row>
    <row r="3" spans="1:11" ht="52.5" customHeight="1" thickTop="1" thickBot="1" x14ac:dyDescent="0.35">
      <c r="A3" s="108" t="s">
        <v>261</v>
      </c>
      <c r="B3" s="137"/>
      <c r="C3" s="137"/>
      <c r="D3" s="137"/>
      <c r="E3" s="137"/>
      <c r="F3" s="138"/>
      <c r="G3" s="149"/>
      <c r="H3" s="150"/>
      <c r="I3" s="150"/>
      <c r="J3" s="150"/>
      <c r="K3" s="151"/>
    </row>
    <row r="4" spans="1:11" ht="48" customHeight="1" thickTop="1" thickBot="1" x14ac:dyDescent="0.35">
      <c r="A4" s="152" t="s">
        <v>142</v>
      </c>
      <c r="B4" s="153"/>
      <c r="C4" s="153"/>
      <c r="D4" s="153"/>
      <c r="E4" s="153"/>
      <c r="F4" s="154"/>
      <c r="G4" s="155"/>
      <c r="H4" s="156"/>
      <c r="I4" s="156"/>
      <c r="J4" s="156"/>
      <c r="K4" s="157"/>
    </row>
    <row r="5" spans="1:11" ht="33.75" customHeight="1" thickBot="1" x14ac:dyDescent="0.3">
      <c r="A5" s="124" t="s">
        <v>297</v>
      </c>
      <c r="B5" s="125"/>
      <c r="C5" s="125"/>
      <c r="D5" s="125"/>
      <c r="E5" s="125"/>
      <c r="F5" s="125"/>
      <c r="G5" s="125"/>
      <c r="H5" s="125"/>
      <c r="I5" s="125"/>
      <c r="J5" s="126"/>
      <c r="K5" s="136"/>
    </row>
    <row r="6" spans="1:11" ht="45" customHeight="1" thickTop="1" thickBot="1" x14ac:dyDescent="0.3">
      <c r="A6" s="139" t="s">
        <v>0</v>
      </c>
      <c r="B6" s="140"/>
      <c r="C6" s="140"/>
      <c r="D6" s="140"/>
      <c r="E6" s="140"/>
      <c r="F6" s="140"/>
      <c r="G6" s="140"/>
      <c r="H6" s="140"/>
      <c r="I6" s="140"/>
      <c r="J6" s="141"/>
      <c r="K6" s="39" t="s">
        <v>171</v>
      </c>
    </row>
    <row r="7" spans="1:11" ht="45" customHeight="1" thickTop="1" thickBot="1" x14ac:dyDescent="0.3">
      <c r="A7" s="139" t="s">
        <v>285</v>
      </c>
      <c r="B7" s="140"/>
      <c r="C7" s="140"/>
      <c r="D7" s="140"/>
      <c r="E7" s="142"/>
      <c r="F7" s="143"/>
      <c r="G7" s="143"/>
      <c r="H7" s="143"/>
      <c r="I7" s="143"/>
      <c r="J7" s="144"/>
      <c r="K7" s="37"/>
    </row>
    <row r="8" spans="1:11" ht="45" customHeight="1" thickTop="1" thickBot="1" x14ac:dyDescent="0.3">
      <c r="A8" s="139" t="s">
        <v>292</v>
      </c>
      <c r="B8" s="140"/>
      <c r="C8" s="140"/>
      <c r="D8" s="140"/>
      <c r="E8" s="142"/>
      <c r="F8" s="145"/>
      <c r="G8" s="145"/>
      <c r="H8" s="146"/>
      <c r="I8" s="146"/>
      <c r="J8" s="147"/>
      <c r="K8" s="37"/>
    </row>
    <row r="9" spans="1:11" ht="45" customHeight="1" thickTop="1" thickBot="1" x14ac:dyDescent="0.3">
      <c r="A9" s="164" t="s">
        <v>293</v>
      </c>
      <c r="B9" s="165"/>
      <c r="C9" s="139" t="s">
        <v>244</v>
      </c>
      <c r="D9" s="141"/>
      <c r="E9" s="161"/>
      <c r="F9" s="162"/>
      <c r="G9" s="162"/>
      <c r="H9" s="162"/>
      <c r="I9" s="162"/>
      <c r="J9" s="163"/>
      <c r="K9" s="37"/>
    </row>
    <row r="10" spans="1:11" ht="45" customHeight="1" thickTop="1" thickBot="1" x14ac:dyDescent="0.3">
      <c r="A10" s="166"/>
      <c r="B10" s="167"/>
      <c r="C10" s="139" t="s">
        <v>242</v>
      </c>
      <c r="D10" s="141"/>
      <c r="E10" s="161"/>
      <c r="F10" s="162"/>
      <c r="G10" s="162"/>
      <c r="H10" s="162"/>
      <c r="I10" s="162"/>
      <c r="J10" s="163"/>
      <c r="K10" s="37"/>
    </row>
    <row r="11" spans="1:11" ht="45" customHeight="1" thickTop="1" thickBot="1" x14ac:dyDescent="0.3">
      <c r="A11" s="168"/>
      <c r="B11" s="169"/>
      <c r="C11" s="139" t="s">
        <v>245</v>
      </c>
      <c r="D11" s="141"/>
      <c r="E11" s="170">
        <f>E9*E10</f>
        <v>0</v>
      </c>
      <c r="F11" s="171"/>
      <c r="G11" s="171"/>
      <c r="H11" s="171"/>
      <c r="I11" s="171"/>
      <c r="J11" s="110"/>
      <c r="K11" s="37"/>
    </row>
    <row r="12" spans="1:11" ht="45" customHeight="1" thickTop="1" thickBot="1" x14ac:dyDescent="0.3">
      <c r="A12" s="139" t="s">
        <v>212</v>
      </c>
      <c r="B12" s="140"/>
      <c r="C12" s="140"/>
      <c r="D12" s="140"/>
      <c r="E12" s="158"/>
      <c r="F12" s="159"/>
      <c r="G12" s="159"/>
      <c r="H12" s="159"/>
      <c r="I12" s="159"/>
      <c r="J12" s="160"/>
      <c r="K12" s="37"/>
    </row>
    <row r="13" spans="1:11" ht="45" customHeight="1" thickTop="1" thickBot="1" x14ac:dyDescent="0.3">
      <c r="A13" s="139" t="s">
        <v>311</v>
      </c>
      <c r="B13" s="140"/>
      <c r="C13" s="140"/>
      <c r="D13" s="140"/>
      <c r="E13" s="158"/>
      <c r="F13" s="159"/>
      <c r="G13" s="159"/>
      <c r="H13" s="159"/>
      <c r="I13" s="159"/>
      <c r="J13" s="160"/>
      <c r="K13" s="37"/>
    </row>
    <row r="14" spans="1:11" ht="45" customHeight="1" thickTop="1" thickBot="1" x14ac:dyDescent="0.3">
      <c r="A14" s="175" t="s">
        <v>243</v>
      </c>
      <c r="B14" s="176"/>
      <c r="C14" s="176"/>
      <c r="D14" s="177"/>
      <c r="E14" s="181"/>
      <c r="F14" s="182"/>
      <c r="G14" s="182"/>
      <c r="H14" s="182"/>
      <c r="I14" s="182"/>
      <c r="J14" s="183"/>
      <c r="K14" s="40"/>
    </row>
    <row r="15" spans="1:11" ht="60.75" customHeight="1" thickBot="1" x14ac:dyDescent="0.3">
      <c r="A15" s="124" t="s">
        <v>270</v>
      </c>
      <c r="B15" s="125"/>
      <c r="C15" s="125"/>
      <c r="D15" s="125"/>
      <c r="E15" s="125"/>
      <c r="F15" s="125"/>
      <c r="G15" s="125"/>
      <c r="H15" s="125"/>
      <c r="I15" s="125"/>
      <c r="J15" s="126"/>
      <c r="K15" s="136"/>
    </row>
    <row r="16" spans="1:11" ht="45" customHeight="1" thickTop="1" thickBot="1" x14ac:dyDescent="0.3">
      <c r="A16" s="139" t="s">
        <v>0</v>
      </c>
      <c r="B16" s="140"/>
      <c r="C16" s="140"/>
      <c r="D16" s="178"/>
      <c r="E16" s="139" t="s">
        <v>172</v>
      </c>
      <c r="F16" s="140"/>
      <c r="G16" s="178"/>
      <c r="H16" s="139" t="s">
        <v>173</v>
      </c>
      <c r="I16" s="179"/>
      <c r="J16" s="180"/>
      <c r="K16" s="41" t="s">
        <v>171</v>
      </c>
    </row>
    <row r="17" spans="1:11" ht="45" customHeight="1" thickTop="1" thickBot="1" x14ac:dyDescent="0.3">
      <c r="A17" s="172"/>
      <c r="B17" s="173"/>
      <c r="C17" s="173"/>
      <c r="D17" s="173"/>
      <c r="E17" s="174"/>
      <c r="F17" s="173"/>
      <c r="G17" s="173"/>
      <c r="H17" s="174"/>
      <c r="I17" s="173"/>
      <c r="J17" s="173"/>
      <c r="K17" s="37"/>
    </row>
    <row r="18" spans="1:11" ht="45" customHeight="1" thickTop="1" thickBot="1" x14ac:dyDescent="0.3">
      <c r="A18" s="172"/>
      <c r="B18" s="173"/>
      <c r="C18" s="173"/>
      <c r="D18" s="173"/>
      <c r="E18" s="174"/>
      <c r="F18" s="173"/>
      <c r="G18" s="173"/>
      <c r="H18" s="174"/>
      <c r="I18" s="173"/>
      <c r="J18" s="173"/>
      <c r="K18" s="38"/>
    </row>
    <row r="19" spans="1:11" ht="45" customHeight="1" thickTop="1" thickBot="1" x14ac:dyDescent="0.3">
      <c r="A19" s="172"/>
      <c r="B19" s="173"/>
      <c r="C19" s="173"/>
      <c r="D19" s="173"/>
      <c r="E19" s="174"/>
      <c r="F19" s="173"/>
      <c r="G19" s="173"/>
      <c r="H19" s="174"/>
      <c r="I19" s="173"/>
      <c r="J19" s="173"/>
      <c r="K19" s="38"/>
    </row>
    <row r="20" spans="1:11" ht="45" customHeight="1" thickTop="1" thickBot="1" x14ac:dyDescent="0.3">
      <c r="A20" s="172"/>
      <c r="B20" s="173"/>
      <c r="C20" s="173"/>
      <c r="D20" s="173"/>
      <c r="E20" s="174"/>
      <c r="F20" s="173"/>
      <c r="G20" s="173"/>
      <c r="H20" s="174"/>
      <c r="I20" s="173"/>
      <c r="J20" s="173"/>
      <c r="K20" s="38"/>
    </row>
    <row r="21" spans="1:11" ht="45" customHeight="1" thickTop="1" thickBot="1" x14ac:dyDescent="0.3">
      <c r="A21" s="194"/>
      <c r="B21" s="195"/>
      <c r="C21" s="195"/>
      <c r="D21" s="196"/>
      <c r="E21" s="174"/>
      <c r="F21" s="173"/>
      <c r="G21" s="173"/>
      <c r="H21" s="174"/>
      <c r="I21" s="173"/>
      <c r="J21" s="173"/>
      <c r="K21" s="37"/>
    </row>
    <row r="22" spans="1:11" ht="36.75" customHeight="1" thickTop="1" thickBot="1" x14ac:dyDescent="0.3">
      <c r="A22" s="188" t="s">
        <v>174</v>
      </c>
      <c r="B22" s="189"/>
      <c r="C22" s="189"/>
      <c r="D22" s="189"/>
      <c r="E22" s="189"/>
      <c r="F22" s="189"/>
      <c r="G22" s="189"/>
      <c r="H22" s="189"/>
      <c r="I22" s="189"/>
      <c r="J22" s="190"/>
      <c r="K22" s="191"/>
    </row>
    <row r="23" spans="1:11" ht="45" customHeight="1" thickTop="1" thickBot="1" x14ac:dyDescent="0.3">
      <c r="A23" s="139" t="s">
        <v>0</v>
      </c>
      <c r="B23" s="184"/>
      <c r="C23" s="184"/>
      <c r="D23" s="178"/>
      <c r="E23" s="139" t="s">
        <v>252</v>
      </c>
      <c r="F23" s="140"/>
      <c r="G23" s="178"/>
      <c r="H23" s="139" t="s">
        <v>253</v>
      </c>
      <c r="I23" s="184"/>
      <c r="J23" s="184"/>
      <c r="K23" s="41" t="s">
        <v>171</v>
      </c>
    </row>
    <row r="24" spans="1:11" ht="45" customHeight="1" thickTop="1" thickBot="1" x14ac:dyDescent="0.3">
      <c r="A24" s="139" t="s">
        <v>175</v>
      </c>
      <c r="B24" s="184"/>
      <c r="C24" s="184"/>
      <c r="D24" s="178"/>
      <c r="E24" s="197"/>
      <c r="F24" s="197"/>
      <c r="G24" s="198"/>
      <c r="H24" s="199"/>
      <c r="I24" s="197"/>
      <c r="J24" s="197"/>
      <c r="K24" s="37"/>
    </row>
    <row r="25" spans="1:11" ht="45" customHeight="1" thickTop="1" thickBot="1" x14ac:dyDescent="0.3">
      <c r="A25" s="139" t="s">
        <v>176</v>
      </c>
      <c r="B25" s="184"/>
      <c r="C25" s="184"/>
      <c r="D25" s="178"/>
      <c r="E25" s="197"/>
      <c r="F25" s="197"/>
      <c r="G25" s="197"/>
      <c r="H25" s="186"/>
      <c r="I25" s="186"/>
      <c r="J25" s="187"/>
      <c r="K25" s="38"/>
    </row>
    <row r="26" spans="1:11" ht="45" customHeight="1" thickTop="1" thickBot="1" x14ac:dyDescent="0.3">
      <c r="A26" s="139" t="s">
        <v>246</v>
      </c>
      <c r="B26" s="184"/>
      <c r="C26" s="184"/>
      <c r="D26" s="178"/>
      <c r="E26" s="185"/>
      <c r="F26" s="185"/>
      <c r="G26" s="185"/>
      <c r="H26" s="186"/>
      <c r="I26" s="186"/>
      <c r="J26" s="187"/>
      <c r="K26" s="37"/>
    </row>
    <row r="27" spans="1:11" ht="42.75" customHeight="1" thickTop="1" thickBot="1" x14ac:dyDescent="0.3">
      <c r="A27" s="188" t="s">
        <v>263</v>
      </c>
      <c r="B27" s="189"/>
      <c r="C27" s="189"/>
      <c r="D27" s="189"/>
      <c r="E27" s="189"/>
      <c r="F27" s="189"/>
      <c r="G27" s="189"/>
      <c r="H27" s="189"/>
      <c r="I27" s="189"/>
      <c r="J27" s="190"/>
      <c r="K27" s="191"/>
    </row>
    <row r="28" spans="1:11" ht="45" customHeight="1" thickTop="1" thickBot="1" x14ac:dyDescent="0.3">
      <c r="A28" s="42" t="s">
        <v>177</v>
      </c>
      <c r="B28" s="179" t="s">
        <v>247</v>
      </c>
      <c r="C28" s="179"/>
      <c r="D28" s="140"/>
      <c r="E28" s="192" t="str">
        <f>IF(OR(E24="",H24="",E26=""),"",IF(H24&gt;=E24,"",H24*E26))</f>
        <v/>
      </c>
      <c r="F28" s="109"/>
      <c r="G28" s="109"/>
      <c r="H28" s="109"/>
      <c r="I28" s="109"/>
      <c r="J28" s="193"/>
      <c r="K28" s="38"/>
    </row>
    <row r="29" spans="1:11" ht="45" customHeight="1" thickTop="1" thickBot="1" x14ac:dyDescent="0.3">
      <c r="A29" s="42" t="s">
        <v>122</v>
      </c>
      <c r="B29" s="179" t="s">
        <v>178</v>
      </c>
      <c r="C29" s="179"/>
      <c r="D29" s="178"/>
      <c r="E29" s="200"/>
      <c r="F29" s="201"/>
      <c r="G29" s="201"/>
      <c r="H29" s="201"/>
      <c r="I29" s="201"/>
      <c r="J29" s="202"/>
      <c r="K29" s="38"/>
    </row>
    <row r="30" spans="1:11" ht="45" customHeight="1" thickTop="1" thickBot="1" x14ac:dyDescent="0.3">
      <c r="A30" s="139" t="s">
        <v>248</v>
      </c>
      <c r="B30" s="184"/>
      <c r="C30" s="184"/>
      <c r="D30" s="140"/>
      <c r="E30" s="192" t="str">
        <f>IF(OR(E28="",E29=""),"",IF((E28-E29)&gt;0,E28-E29,""))</f>
        <v/>
      </c>
      <c r="F30" s="109"/>
      <c r="G30" s="109"/>
      <c r="H30" s="109"/>
      <c r="I30" s="109"/>
      <c r="J30" s="193"/>
      <c r="K30" s="38"/>
    </row>
    <row r="31" spans="1:11" ht="45" customHeight="1" thickTop="1" thickBot="1" x14ac:dyDescent="0.3">
      <c r="A31" s="139" t="s">
        <v>249</v>
      </c>
      <c r="B31" s="184"/>
      <c r="C31" s="184"/>
      <c r="D31" s="140"/>
      <c r="E31" s="192" t="str">
        <f>IF(OR(E28="",E29=""),"",IF((E28-E29)&gt;0,"",E29-E28))</f>
        <v/>
      </c>
      <c r="F31" s="109"/>
      <c r="G31" s="109"/>
      <c r="H31" s="109"/>
      <c r="I31" s="109"/>
      <c r="J31" s="193"/>
      <c r="K31" s="38"/>
    </row>
    <row r="32" spans="1:11" ht="75" customHeight="1" thickTop="1" thickBot="1" x14ac:dyDescent="0.3">
      <c r="A32" s="203" t="str">
        <f>IF(OR(E31=""),"",IF(E31&gt;0,"FIGYELEM!!
ÖNNEK VISSZAFIZETÉSI KÖTELEZETTSÉGE KELETKEZETT!
KÉRJÜK, HOGY EZEN KÖTELEZETTSÉGÉNEK LEGKÉSŐBB A BESZÁMOLÓ BENYÚJTÁSÁVAL EGYIDŐBEN TEGYEN ELEGET!",""))</f>
        <v/>
      </c>
      <c r="B32" s="204"/>
      <c r="C32" s="204"/>
      <c r="D32" s="204"/>
      <c r="E32" s="204"/>
      <c r="F32" s="204"/>
      <c r="G32" s="204"/>
      <c r="H32" s="204"/>
      <c r="I32" s="204"/>
      <c r="J32" s="204"/>
      <c r="K32" s="205"/>
    </row>
    <row r="33" spans="1:21" ht="48.75" customHeight="1" thickTop="1" thickBot="1" x14ac:dyDescent="0.3">
      <c r="A33" s="188" t="s">
        <v>271</v>
      </c>
      <c r="B33" s="189"/>
      <c r="C33" s="189"/>
      <c r="D33" s="189"/>
      <c r="E33" s="189"/>
      <c r="F33" s="189"/>
      <c r="G33" s="189"/>
      <c r="H33" s="189"/>
      <c r="I33" s="189"/>
      <c r="J33" s="190"/>
      <c r="K33" s="191"/>
    </row>
    <row r="34" spans="1:21" ht="45" customHeight="1" thickTop="1" thickBot="1" x14ac:dyDescent="0.35">
      <c r="A34" s="206" t="s">
        <v>138</v>
      </c>
      <c r="B34" s="140"/>
      <c r="C34" s="140"/>
      <c r="D34" s="140"/>
      <c r="E34" s="140"/>
      <c r="F34" s="141"/>
      <c r="G34" s="207"/>
      <c r="H34" s="201"/>
      <c r="I34" s="201"/>
      <c r="J34" s="201"/>
      <c r="K34" s="208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45" customHeight="1" thickTop="1" thickBot="1" x14ac:dyDescent="0.3">
      <c r="A35" s="230" t="s">
        <v>179</v>
      </c>
      <c r="B35" s="209" t="s">
        <v>94</v>
      </c>
      <c r="C35" s="179"/>
      <c r="D35" s="179"/>
      <c r="E35" s="179"/>
      <c r="F35" s="141"/>
      <c r="G35" s="210"/>
      <c r="H35" s="211"/>
      <c r="I35" s="211"/>
      <c r="J35" s="211"/>
      <c r="K35" s="212"/>
    </row>
    <row r="36" spans="1:21" ht="45" customHeight="1" thickTop="1" thickBot="1" x14ac:dyDescent="0.3">
      <c r="A36" s="231"/>
      <c r="B36" s="209" t="s">
        <v>180</v>
      </c>
      <c r="C36" s="179"/>
      <c r="D36" s="179"/>
      <c r="E36" s="179"/>
      <c r="F36" s="141"/>
      <c r="G36" s="210"/>
      <c r="H36" s="211"/>
      <c r="I36" s="211"/>
      <c r="J36" s="211"/>
      <c r="K36" s="212"/>
    </row>
    <row r="37" spans="1:21" ht="61.5" customHeight="1" thickTop="1" thickBot="1" x14ac:dyDescent="0.3">
      <c r="A37" s="231"/>
      <c r="B37" s="209" t="s">
        <v>250</v>
      </c>
      <c r="C37" s="179"/>
      <c r="D37" s="179"/>
      <c r="E37" s="179"/>
      <c r="F37" s="141"/>
      <c r="G37" s="210"/>
      <c r="H37" s="211"/>
      <c r="I37" s="211"/>
      <c r="J37" s="211"/>
      <c r="K37" s="212"/>
    </row>
    <row r="38" spans="1:21" ht="45" customHeight="1" thickTop="1" thickBot="1" x14ac:dyDescent="0.3">
      <c r="A38" s="231"/>
      <c r="B38" s="209" t="s">
        <v>125</v>
      </c>
      <c r="C38" s="179"/>
      <c r="D38" s="179"/>
      <c r="E38" s="179"/>
      <c r="F38" s="141"/>
      <c r="G38" s="210"/>
      <c r="H38" s="211"/>
      <c r="I38" s="211"/>
      <c r="J38" s="211"/>
      <c r="K38" s="212"/>
    </row>
    <row r="39" spans="1:21" ht="45" customHeight="1" thickTop="1" thickBot="1" x14ac:dyDescent="0.3">
      <c r="A39" s="231"/>
      <c r="B39" s="209" t="s">
        <v>181</v>
      </c>
      <c r="C39" s="179"/>
      <c r="D39" s="179"/>
      <c r="E39" s="179"/>
      <c r="F39" s="141"/>
      <c r="G39" s="210"/>
      <c r="H39" s="211"/>
      <c r="I39" s="211"/>
      <c r="J39" s="211"/>
      <c r="K39" s="212"/>
    </row>
    <row r="40" spans="1:21" ht="45" customHeight="1" thickTop="1" thickBot="1" x14ac:dyDescent="0.3">
      <c r="A40" s="232"/>
      <c r="B40" s="213" t="s">
        <v>251</v>
      </c>
      <c r="C40" s="214"/>
      <c r="D40" s="214"/>
      <c r="E40" s="214"/>
      <c r="F40" s="215"/>
      <c r="G40" s="216"/>
      <c r="H40" s="217"/>
      <c r="I40" s="217"/>
      <c r="J40" s="217"/>
      <c r="K40" s="218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10" customFormat="1" ht="25.5" customHeight="1" x14ac:dyDescent="0.25">
      <c r="A41" s="224" t="s">
        <v>286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1:21" s="10" customFormat="1" ht="45" customHeight="1" x14ac:dyDescent="0.25">
      <c r="A42" s="224" t="s">
        <v>313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6"/>
    </row>
    <row r="43" spans="1:21" s="10" customFormat="1" ht="63.75" customHeight="1" x14ac:dyDescent="0.25">
      <c r="A43" s="227" t="s">
        <v>287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9"/>
    </row>
    <row r="44" spans="1:21" s="10" customFormat="1" ht="47.25" customHeight="1" x14ac:dyDescent="0.25">
      <c r="A44" s="239" t="s">
        <v>314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1"/>
    </row>
    <row r="45" spans="1:21" s="10" customFormat="1" ht="65.25" customHeight="1" x14ac:dyDescent="0.25">
      <c r="A45" s="219" t="s">
        <v>294</v>
      </c>
      <c r="B45" s="99"/>
      <c r="C45" s="99"/>
      <c r="D45" s="99"/>
      <c r="E45" s="99"/>
      <c r="F45" s="99"/>
      <c r="G45" s="99"/>
      <c r="H45" s="99"/>
      <c r="I45" s="99"/>
      <c r="J45" s="99"/>
      <c r="K45" s="242"/>
      <c r="L45"/>
      <c r="M45"/>
      <c r="N45"/>
      <c r="O45"/>
      <c r="P45"/>
      <c r="Q45"/>
      <c r="R45"/>
      <c r="S45"/>
      <c r="T45"/>
      <c r="U45"/>
    </row>
    <row r="46" spans="1:21" ht="55.5" customHeight="1" x14ac:dyDescent="0.25">
      <c r="A46" s="219" t="s">
        <v>315</v>
      </c>
      <c r="B46" s="99"/>
      <c r="C46" s="99"/>
      <c r="D46" s="99"/>
      <c r="E46" s="99"/>
      <c r="F46" s="99"/>
      <c r="G46" s="99"/>
      <c r="H46" s="99"/>
      <c r="I46" s="99"/>
      <c r="J46" s="99"/>
      <c r="K46" s="242"/>
    </row>
    <row r="47" spans="1:21" ht="58.5" customHeight="1" thickBot="1" x14ac:dyDescent="0.3">
      <c r="A47" s="219" t="s">
        <v>316</v>
      </c>
      <c r="B47" s="99"/>
      <c r="C47" s="99"/>
      <c r="D47" s="99"/>
      <c r="E47" s="99"/>
      <c r="F47" s="99"/>
      <c r="G47" s="99"/>
      <c r="H47" s="99"/>
      <c r="I47" s="99"/>
      <c r="J47" s="99"/>
      <c r="K47" s="242"/>
    </row>
    <row r="48" spans="1:21" ht="48.75" customHeight="1" thickTop="1" thickBot="1" x14ac:dyDescent="0.3">
      <c r="A48" s="188" t="s">
        <v>182</v>
      </c>
      <c r="B48" s="189"/>
      <c r="C48" s="189"/>
      <c r="D48" s="189"/>
      <c r="E48" s="189"/>
      <c r="F48" s="189"/>
      <c r="G48" s="189"/>
      <c r="H48" s="189"/>
      <c r="I48" s="189"/>
      <c r="J48" s="190"/>
      <c r="K48" s="191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10" customFormat="1" ht="30" customHeight="1" thickTop="1" x14ac:dyDescent="0.25">
      <c r="A49" s="219" t="s">
        <v>254</v>
      </c>
      <c r="B49" s="98"/>
      <c r="C49" s="98"/>
      <c r="D49" s="98"/>
      <c r="E49" s="98"/>
      <c r="F49" s="98"/>
      <c r="G49" s="98"/>
      <c r="H49" s="98"/>
      <c r="I49" s="98"/>
      <c r="J49" s="98"/>
      <c r="K49" s="220"/>
    </row>
    <row r="50" spans="1:21" s="10" customFormat="1" ht="27.75" customHeight="1" x14ac:dyDescent="0.25">
      <c r="A50" s="219" t="s">
        <v>288</v>
      </c>
      <c r="B50" s="98"/>
      <c r="C50" s="98"/>
      <c r="D50" s="98"/>
      <c r="E50" s="98"/>
      <c r="F50" s="98"/>
      <c r="G50" s="98"/>
      <c r="H50" s="98"/>
      <c r="I50" s="98"/>
      <c r="J50" s="98"/>
      <c r="K50" s="220"/>
    </row>
    <row r="51" spans="1:21" s="10" customFormat="1" ht="48.75" customHeight="1" x14ac:dyDescent="0.25">
      <c r="A51" s="219" t="s">
        <v>289</v>
      </c>
      <c r="B51" s="98"/>
      <c r="C51" s="98"/>
      <c r="D51" s="98"/>
      <c r="E51" s="98"/>
      <c r="F51" s="98"/>
      <c r="G51" s="98"/>
      <c r="H51" s="98"/>
      <c r="I51" s="98"/>
      <c r="J51" s="98"/>
      <c r="K51" s="220"/>
    </row>
    <row r="52" spans="1:21" s="10" customFormat="1" ht="48.75" customHeight="1" x14ac:dyDescent="0.25">
      <c r="A52" s="219" t="s">
        <v>290</v>
      </c>
      <c r="B52" s="98"/>
      <c r="C52" s="98"/>
      <c r="D52" s="98"/>
      <c r="E52" s="98"/>
      <c r="F52" s="98"/>
      <c r="G52" s="98"/>
      <c r="H52" s="98"/>
      <c r="I52" s="98"/>
      <c r="J52" s="98"/>
      <c r="K52" s="220"/>
    </row>
    <row r="53" spans="1:21" s="10" customFormat="1" ht="57.75" customHeight="1" x14ac:dyDescent="0.25">
      <c r="A53" s="219" t="s">
        <v>295</v>
      </c>
      <c r="B53" s="98"/>
      <c r="C53" s="98"/>
      <c r="D53" s="98"/>
      <c r="E53" s="98"/>
      <c r="F53" s="98"/>
      <c r="G53" s="98"/>
      <c r="H53" s="98"/>
      <c r="I53" s="98"/>
      <c r="J53" s="98"/>
      <c r="K53" s="220"/>
    </row>
    <row r="54" spans="1:21" s="10" customFormat="1" ht="40.5" customHeight="1" x14ac:dyDescent="0.25">
      <c r="A54" s="219" t="s">
        <v>291</v>
      </c>
      <c r="B54" s="98"/>
      <c r="C54" s="98"/>
      <c r="D54" s="98"/>
      <c r="E54" s="98"/>
      <c r="F54" s="98"/>
      <c r="G54" s="98"/>
      <c r="H54" s="98"/>
      <c r="I54" s="98"/>
      <c r="J54" s="98"/>
      <c r="K54" s="220"/>
    </row>
    <row r="55" spans="1:21" s="10" customFormat="1" ht="31.5" customHeight="1" x14ac:dyDescent="0.25">
      <c r="A55" s="219" t="s">
        <v>317</v>
      </c>
      <c r="B55" s="98"/>
      <c r="C55" s="98"/>
      <c r="D55" s="98"/>
      <c r="E55" s="98"/>
      <c r="F55" s="98"/>
      <c r="G55" s="98"/>
      <c r="H55" s="98"/>
      <c r="I55" s="98"/>
      <c r="J55" s="98"/>
      <c r="K55" s="220"/>
      <c r="L55"/>
      <c r="M55"/>
      <c r="N55"/>
      <c r="O55"/>
      <c r="P55"/>
      <c r="Q55"/>
      <c r="R55"/>
      <c r="S55"/>
      <c r="T55"/>
      <c r="U55"/>
    </row>
    <row r="56" spans="1:21" ht="24" customHeight="1" x14ac:dyDescent="0.25">
      <c r="A56" s="221" t="s">
        <v>151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21" ht="276.75" customHeight="1" thickBot="1" x14ac:dyDescent="0.35">
      <c r="A57" s="246" t="s">
        <v>213</v>
      </c>
      <c r="B57" s="247"/>
      <c r="C57" s="247"/>
      <c r="D57" s="248"/>
      <c r="E57" s="248"/>
      <c r="F57" s="243" t="s">
        <v>296</v>
      </c>
      <c r="G57" s="244"/>
      <c r="H57" s="244"/>
      <c r="I57" s="244"/>
      <c r="J57" s="244"/>
      <c r="K57" s="245"/>
    </row>
    <row r="58" spans="1:21" ht="27.75" customHeight="1" x14ac:dyDescent="0.25">
      <c r="A58" s="249" t="s">
        <v>153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1"/>
    </row>
    <row r="59" spans="1:21" ht="28.5" customHeight="1" x14ac:dyDescent="0.25">
      <c r="A59" s="252"/>
      <c r="B59" s="102"/>
      <c r="C59" s="102"/>
      <c r="D59" s="102"/>
      <c r="E59" s="102"/>
      <c r="F59" s="102"/>
      <c r="G59" s="102"/>
      <c r="H59" s="102"/>
      <c r="I59" s="102"/>
      <c r="J59" s="102"/>
      <c r="K59" s="253"/>
    </row>
    <row r="60" spans="1:21" ht="48.75" customHeight="1" thickBot="1" x14ac:dyDescent="0.3">
      <c r="A60" s="254" t="s">
        <v>183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6"/>
    </row>
    <row r="61" spans="1:21" ht="30" customHeight="1" thickTop="1" thickBot="1" x14ac:dyDescent="0.3">
      <c r="A61" s="233" t="s">
        <v>184</v>
      </c>
      <c r="B61" s="234"/>
      <c r="C61" s="235"/>
      <c r="D61" s="236"/>
      <c r="E61" s="237"/>
      <c r="F61" s="237"/>
      <c r="G61" s="237"/>
      <c r="H61" s="237"/>
      <c r="I61" s="237"/>
      <c r="J61" s="237"/>
      <c r="K61" s="238"/>
    </row>
    <row r="62" spans="1:21" ht="30" customHeight="1" thickTop="1" thickBot="1" x14ac:dyDescent="0.3">
      <c r="A62" s="233" t="s">
        <v>185</v>
      </c>
      <c r="B62" s="234"/>
      <c r="C62" s="235"/>
      <c r="D62" s="236"/>
      <c r="E62" s="237"/>
      <c r="F62" s="237"/>
      <c r="G62" s="237"/>
      <c r="H62" s="237"/>
      <c r="I62" s="237"/>
      <c r="J62" s="237"/>
      <c r="K62" s="238"/>
    </row>
    <row r="63" spans="1:21" ht="37.5" customHeight="1" thickTop="1" thickBot="1" x14ac:dyDescent="0.3">
      <c r="A63" s="233" t="s">
        <v>186</v>
      </c>
      <c r="B63" s="234"/>
      <c r="C63" s="235"/>
      <c r="D63" s="236"/>
      <c r="E63" s="237"/>
      <c r="F63" s="237"/>
      <c r="G63" s="237"/>
      <c r="H63" s="237"/>
      <c r="I63" s="237"/>
      <c r="J63" s="237"/>
      <c r="K63" s="238"/>
    </row>
    <row r="64" spans="1:21" ht="36" customHeight="1" thickTop="1" thickBot="1" x14ac:dyDescent="0.3">
      <c r="A64" s="233" t="s">
        <v>187</v>
      </c>
      <c r="B64" s="234"/>
      <c r="C64" s="235"/>
      <c r="D64" s="236"/>
      <c r="E64" s="237"/>
      <c r="F64" s="237"/>
      <c r="G64" s="237"/>
      <c r="H64" s="237"/>
      <c r="I64" s="237"/>
      <c r="J64" s="237"/>
      <c r="K64" s="238"/>
    </row>
    <row r="65" spans="1:11" ht="24.75" customHeight="1" thickTop="1" thickBot="1" x14ac:dyDescent="0.3">
      <c r="A65" s="233" t="s">
        <v>188</v>
      </c>
      <c r="B65" s="234"/>
      <c r="C65" s="235"/>
      <c r="D65" s="257" t="s">
        <v>121</v>
      </c>
      <c r="E65" s="258"/>
      <c r="F65" s="257" t="s">
        <v>122</v>
      </c>
      <c r="G65" s="258"/>
      <c r="H65" s="257" t="s">
        <v>123</v>
      </c>
      <c r="I65" s="258"/>
      <c r="J65" s="259" t="s">
        <v>124</v>
      </c>
      <c r="K65" s="260"/>
    </row>
    <row r="66" spans="1:11" ht="24.75" customHeight="1" thickTop="1" thickBot="1" x14ac:dyDescent="0.3">
      <c r="A66" s="233" t="s">
        <v>189</v>
      </c>
      <c r="B66" s="234"/>
      <c r="C66" s="235"/>
      <c r="D66" s="257" t="s">
        <v>121</v>
      </c>
      <c r="E66" s="258"/>
      <c r="F66" s="257" t="s">
        <v>122</v>
      </c>
      <c r="G66" s="258"/>
      <c r="H66" s="257" t="s">
        <v>123</v>
      </c>
      <c r="I66" s="258"/>
      <c r="J66" s="259" t="s">
        <v>124</v>
      </c>
      <c r="K66" s="260"/>
    </row>
    <row r="67" spans="1:11" ht="21" customHeight="1" thickTop="1" thickBot="1" x14ac:dyDescent="0.3">
      <c r="A67" s="261"/>
      <c r="B67" s="262"/>
      <c r="C67" s="263"/>
      <c r="D67" s="267" t="s">
        <v>190</v>
      </c>
      <c r="E67" s="268"/>
      <c r="F67" s="268"/>
      <c r="G67" s="269"/>
      <c r="H67" s="267" t="s">
        <v>191</v>
      </c>
      <c r="I67" s="268"/>
      <c r="J67" s="268"/>
      <c r="K67" s="270"/>
    </row>
    <row r="68" spans="1:11" ht="16.5" customHeight="1" thickTop="1" thickBot="1" x14ac:dyDescent="0.3">
      <c r="A68" s="264"/>
      <c r="B68" s="265"/>
      <c r="C68" s="266"/>
      <c r="D68" s="267" t="s">
        <v>192</v>
      </c>
      <c r="E68" s="268"/>
      <c r="F68" s="267" t="s">
        <v>193</v>
      </c>
      <c r="G68" s="268"/>
      <c r="H68" s="267" t="s">
        <v>194</v>
      </c>
      <c r="I68" s="268"/>
      <c r="J68" s="267" t="s">
        <v>193</v>
      </c>
      <c r="K68" s="270"/>
    </row>
    <row r="69" spans="1:11" ht="24" customHeight="1" thickTop="1" thickBot="1" x14ac:dyDescent="0.3">
      <c r="A69" s="233" t="s">
        <v>195</v>
      </c>
      <c r="B69" s="272"/>
      <c r="C69" s="273"/>
      <c r="D69" s="274"/>
      <c r="E69" s="269"/>
      <c r="F69" s="271"/>
      <c r="G69" s="269"/>
      <c r="H69" s="274"/>
      <c r="I69" s="269"/>
      <c r="J69" s="271"/>
      <c r="K69" s="270"/>
    </row>
    <row r="70" spans="1:11" ht="33" customHeight="1" thickTop="1" thickBot="1" x14ac:dyDescent="0.3">
      <c r="A70" s="233" t="s">
        <v>196</v>
      </c>
      <c r="B70" s="272"/>
      <c r="C70" s="273"/>
      <c r="D70" s="274"/>
      <c r="E70" s="269"/>
      <c r="F70" s="271"/>
      <c r="G70" s="269"/>
      <c r="H70" s="274"/>
      <c r="I70" s="269"/>
      <c r="J70" s="271"/>
      <c r="K70" s="270"/>
    </row>
    <row r="71" spans="1:11" ht="35.25" customHeight="1" thickTop="1" thickBot="1" x14ac:dyDescent="0.3">
      <c r="A71" s="233" t="s">
        <v>197</v>
      </c>
      <c r="B71" s="272"/>
      <c r="C71" s="273"/>
      <c r="D71" s="274"/>
      <c r="E71" s="269"/>
      <c r="F71" s="271"/>
      <c r="G71" s="269"/>
      <c r="H71" s="274"/>
      <c r="I71" s="269"/>
      <c r="J71" s="271"/>
      <c r="K71" s="270"/>
    </row>
    <row r="72" spans="1:11" ht="35.25" customHeight="1" thickTop="1" thickBot="1" x14ac:dyDescent="0.3">
      <c r="A72" s="233" t="s">
        <v>214</v>
      </c>
      <c r="B72" s="272"/>
      <c r="C72" s="273"/>
      <c r="D72" s="274"/>
      <c r="E72" s="269"/>
      <c r="F72" s="271"/>
      <c r="G72" s="269"/>
      <c r="H72" s="274"/>
      <c r="I72" s="269"/>
      <c r="J72" s="271"/>
      <c r="K72" s="270"/>
    </row>
    <row r="73" spans="1:11" ht="28.5" customHeight="1" thickTop="1" thickBot="1" x14ac:dyDescent="0.3">
      <c r="A73" s="233" t="s">
        <v>198</v>
      </c>
      <c r="B73" s="272"/>
      <c r="C73" s="273"/>
      <c r="D73" s="274"/>
      <c r="E73" s="269"/>
      <c r="F73" s="271"/>
      <c r="G73" s="269"/>
      <c r="H73" s="274"/>
      <c r="I73" s="269"/>
      <c r="J73" s="271"/>
      <c r="K73" s="270"/>
    </row>
    <row r="74" spans="1:11" ht="21" customHeight="1" thickTop="1" thickBot="1" x14ac:dyDescent="0.3">
      <c r="A74" s="286"/>
      <c r="B74" s="262"/>
      <c r="C74" s="263"/>
      <c r="D74" s="287" t="s">
        <v>199</v>
      </c>
      <c r="E74" s="288"/>
      <c r="F74" s="288"/>
      <c r="G74" s="288"/>
      <c r="H74" s="288"/>
      <c r="I74" s="288"/>
      <c r="J74" s="288"/>
      <c r="K74" s="289"/>
    </row>
    <row r="75" spans="1:11" ht="18.75" customHeight="1" thickTop="1" thickBot="1" x14ac:dyDescent="0.3">
      <c r="A75" s="264"/>
      <c r="B75" s="265"/>
      <c r="C75" s="266"/>
      <c r="D75" s="287" t="s">
        <v>200</v>
      </c>
      <c r="E75" s="268"/>
      <c r="F75" s="268"/>
      <c r="G75" s="269"/>
      <c r="H75" s="287" t="s">
        <v>201</v>
      </c>
      <c r="I75" s="268"/>
      <c r="J75" s="268"/>
      <c r="K75" s="270"/>
    </row>
    <row r="76" spans="1:11" ht="32.25" customHeight="1" thickTop="1" thickBot="1" x14ac:dyDescent="0.3">
      <c r="A76" s="275" t="s">
        <v>202</v>
      </c>
      <c r="B76" s="276"/>
      <c r="C76" s="258"/>
      <c r="D76" s="277"/>
      <c r="E76" s="237"/>
      <c r="F76" s="237"/>
      <c r="G76" s="279"/>
      <c r="H76" s="278"/>
      <c r="I76" s="237"/>
      <c r="J76" s="237"/>
      <c r="K76" s="238"/>
    </row>
    <row r="77" spans="1:11" ht="33.75" customHeight="1" thickTop="1" thickBot="1" x14ac:dyDescent="0.3">
      <c r="A77" s="275" t="s">
        <v>203</v>
      </c>
      <c r="B77" s="276"/>
      <c r="C77" s="258"/>
      <c r="D77" s="277"/>
      <c r="E77" s="237"/>
      <c r="F77" s="237"/>
      <c r="G77" s="279"/>
      <c r="H77" s="278"/>
      <c r="I77" s="237"/>
      <c r="J77" s="237"/>
      <c r="K77" s="238"/>
    </row>
    <row r="78" spans="1:11" ht="33.75" customHeight="1" thickTop="1" thickBot="1" x14ac:dyDescent="0.3">
      <c r="A78" s="275" t="s">
        <v>204</v>
      </c>
      <c r="B78" s="276"/>
      <c r="C78" s="258"/>
      <c r="D78" s="277"/>
      <c r="E78" s="237"/>
      <c r="F78" s="237"/>
      <c r="G78" s="237"/>
      <c r="H78" s="237"/>
      <c r="I78" s="237"/>
      <c r="J78" s="237"/>
      <c r="K78" s="238"/>
    </row>
    <row r="79" spans="1:11" ht="27.75" customHeight="1" thickTop="1" thickBot="1" x14ac:dyDescent="0.3">
      <c r="A79" s="275" t="s">
        <v>205</v>
      </c>
      <c r="B79" s="276"/>
      <c r="C79" s="258"/>
      <c r="D79" s="277"/>
      <c r="E79" s="237"/>
      <c r="F79" s="237"/>
      <c r="G79" s="237"/>
      <c r="H79" s="237"/>
      <c r="I79" s="237"/>
      <c r="J79" s="237"/>
      <c r="K79" s="238"/>
    </row>
    <row r="80" spans="1:11" ht="26.25" customHeight="1" thickTop="1" thickBot="1" x14ac:dyDescent="0.3">
      <c r="A80" s="275" t="s">
        <v>206</v>
      </c>
      <c r="B80" s="276"/>
      <c r="C80" s="258"/>
      <c r="D80" s="277"/>
      <c r="E80" s="237"/>
      <c r="F80" s="237"/>
      <c r="G80" s="237"/>
      <c r="H80" s="237"/>
      <c r="I80" s="237"/>
      <c r="J80" s="237"/>
      <c r="K80" s="238"/>
    </row>
    <row r="81" spans="1:11" ht="30.75" customHeight="1" thickTop="1" thickBot="1" x14ac:dyDescent="0.3">
      <c r="A81" s="275" t="s">
        <v>207</v>
      </c>
      <c r="B81" s="276"/>
      <c r="C81" s="258"/>
      <c r="D81" s="277"/>
      <c r="E81" s="237"/>
      <c r="F81" s="237"/>
      <c r="G81" s="237"/>
      <c r="H81" s="237"/>
      <c r="I81" s="237"/>
      <c r="J81" s="237"/>
      <c r="K81" s="238"/>
    </row>
    <row r="82" spans="1:11" ht="34.5" customHeight="1" thickTop="1" thickBot="1" x14ac:dyDescent="0.3">
      <c r="A82" s="275" t="s">
        <v>208</v>
      </c>
      <c r="B82" s="276"/>
      <c r="C82" s="258"/>
      <c r="D82" s="277"/>
      <c r="E82" s="237"/>
      <c r="F82" s="237"/>
      <c r="G82" s="237"/>
      <c r="H82" s="237"/>
      <c r="I82" s="237"/>
      <c r="J82" s="237"/>
      <c r="K82" s="238"/>
    </row>
    <row r="83" spans="1:11" ht="33.75" customHeight="1" thickTop="1" thickBot="1" x14ac:dyDescent="0.3">
      <c r="A83" s="275" t="s">
        <v>209</v>
      </c>
      <c r="B83" s="276"/>
      <c r="C83" s="258"/>
      <c r="D83" s="277"/>
      <c r="E83" s="237"/>
      <c r="F83" s="237"/>
      <c r="G83" s="237"/>
      <c r="H83" s="237"/>
      <c r="I83" s="237"/>
      <c r="J83" s="237"/>
      <c r="K83" s="238"/>
    </row>
    <row r="84" spans="1:11" ht="26.25" customHeight="1" thickTop="1" x14ac:dyDescent="0.25">
      <c r="A84" s="280" t="s">
        <v>151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2"/>
    </row>
    <row r="85" spans="1:11" ht="35.25" customHeight="1" x14ac:dyDescent="0.25">
      <c r="A85" s="280"/>
      <c r="B85" s="281"/>
      <c r="C85" s="281"/>
      <c r="D85" s="281"/>
      <c r="E85" s="281"/>
      <c r="F85" s="281"/>
      <c r="G85" s="281"/>
      <c r="H85" s="281"/>
      <c r="I85" s="281"/>
      <c r="J85" s="281"/>
      <c r="K85" s="282"/>
    </row>
    <row r="86" spans="1:11" ht="48" customHeight="1" x14ac:dyDescent="0.25">
      <c r="A86" s="283" t="s">
        <v>210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5"/>
    </row>
    <row r="87" spans="1:11" ht="15.75" x14ac:dyDescent="0.25">
      <c r="A87" s="280"/>
      <c r="B87" s="281"/>
      <c r="C87" s="281"/>
      <c r="D87" s="281"/>
      <c r="E87" s="281"/>
      <c r="F87" s="281"/>
      <c r="G87" s="281"/>
      <c r="H87" s="281"/>
      <c r="I87" s="281"/>
      <c r="J87" s="281"/>
      <c r="K87" s="282"/>
    </row>
    <row r="88" spans="1:11" ht="15.75" thickBot="1" x14ac:dyDescent="0.3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5"/>
    </row>
  </sheetData>
  <sheetProtection password="D8E1" sheet="1" objects="1" scenarios="1" formatRows="0" selectLockedCells="1"/>
  <customSheetViews>
    <customSheetView guid="{AFE5A364-DCDF-48F0-811C-613C667FC842}" showGridLines="0">
      <selection activeCell="B6" sqref="B6"/>
      <pageMargins left="0.47244094488188981" right="0.70866141732283472" top="1.07" bottom="1.0900000000000001" header="0.31496062992125984" footer="0.31496062992125984"/>
      <printOptions horizontalCentered="1" verticalCentered="1"/>
      <pageSetup paperSize="9" scale="75" orientation="portrait" r:id="rId1"/>
      <headerFooter>
        <oddHeader>&amp;C&amp;"Times New Roman,Félkövér"&amp;12MÉDIASZOLGÁLTATÁS-TÁMOGATÓ ÉS VAGYONKEZELŐ ALAP
TÁMOGATÁSI TERÜLET&amp;"Times New Roman,Dőlt"&amp;11
1088 Budapest, Pollack Mihály tér 10. Tel: 327-2020&amp;"-,Normál"
&amp;"-,Félkövér"DOKFILM2011</oddHeader>
        <oddFooter>&amp;L&amp;D&amp;C&amp;"Times New Roman,Félkövér"&amp;12a pályázó képviselőjének aláírása&amp;R&amp;P</oddFooter>
      </headerFooter>
    </customSheetView>
  </customSheetViews>
  <mergeCells count="179">
    <mergeCell ref="A74:C75"/>
    <mergeCell ref="D74:K74"/>
    <mergeCell ref="D75:G75"/>
    <mergeCell ref="H75:K75"/>
    <mergeCell ref="A72:C72"/>
    <mergeCell ref="A78:C78"/>
    <mergeCell ref="D78:K78"/>
    <mergeCell ref="J73:K73"/>
    <mergeCell ref="D72:E72"/>
    <mergeCell ref="F72:G72"/>
    <mergeCell ref="H72:I72"/>
    <mergeCell ref="J72:K72"/>
    <mergeCell ref="A73:C73"/>
    <mergeCell ref="D73:E73"/>
    <mergeCell ref="F73:G73"/>
    <mergeCell ref="H73:I73"/>
    <mergeCell ref="A76:C76"/>
    <mergeCell ref="D76:G76"/>
    <mergeCell ref="A79:C79"/>
    <mergeCell ref="D79:K79"/>
    <mergeCell ref="H76:K76"/>
    <mergeCell ref="A83:C83"/>
    <mergeCell ref="D83:K83"/>
    <mergeCell ref="A77:C77"/>
    <mergeCell ref="D77:G77"/>
    <mergeCell ref="H77:K77"/>
    <mergeCell ref="A87:K87"/>
    <mergeCell ref="A80:C80"/>
    <mergeCell ref="D80:K80"/>
    <mergeCell ref="A81:C81"/>
    <mergeCell ref="D81:K81"/>
    <mergeCell ref="A82:C82"/>
    <mergeCell ref="D82:K82"/>
    <mergeCell ref="A84:K84"/>
    <mergeCell ref="A85:K85"/>
    <mergeCell ref="A86:K86"/>
    <mergeCell ref="A67:C68"/>
    <mergeCell ref="D67:G67"/>
    <mergeCell ref="H67:K67"/>
    <mergeCell ref="D68:E68"/>
    <mergeCell ref="F68:G68"/>
    <mergeCell ref="J71:K71"/>
    <mergeCell ref="H68:I68"/>
    <mergeCell ref="J68:K68"/>
    <mergeCell ref="A69:C69"/>
    <mergeCell ref="D69:E69"/>
    <mergeCell ref="J69:K69"/>
    <mergeCell ref="A70:C70"/>
    <mergeCell ref="D70:E70"/>
    <mergeCell ref="F70:G70"/>
    <mergeCell ref="H70:I70"/>
    <mergeCell ref="J70:K70"/>
    <mergeCell ref="A71:C71"/>
    <mergeCell ref="F69:G69"/>
    <mergeCell ref="H69:I69"/>
    <mergeCell ref="D71:E71"/>
    <mergeCell ref="F71:G71"/>
    <mergeCell ref="H71:I71"/>
    <mergeCell ref="A65:C65"/>
    <mergeCell ref="D65:E65"/>
    <mergeCell ref="F65:G65"/>
    <mergeCell ref="H65:I65"/>
    <mergeCell ref="J65:K65"/>
    <mergeCell ref="A66:C66"/>
    <mergeCell ref="D66:E66"/>
    <mergeCell ref="F66:G66"/>
    <mergeCell ref="H66:I66"/>
    <mergeCell ref="J66:K66"/>
    <mergeCell ref="G37:K37"/>
    <mergeCell ref="A63:C63"/>
    <mergeCell ref="D63:K63"/>
    <mergeCell ref="A64:C64"/>
    <mergeCell ref="D64:K64"/>
    <mergeCell ref="A44:K44"/>
    <mergeCell ref="A45:K45"/>
    <mergeCell ref="A46:K46"/>
    <mergeCell ref="A48:K48"/>
    <mergeCell ref="A49:K49"/>
    <mergeCell ref="A50:K50"/>
    <mergeCell ref="A47:K47"/>
    <mergeCell ref="F57:K57"/>
    <mergeCell ref="A57:E57"/>
    <mergeCell ref="A58:K58"/>
    <mergeCell ref="A59:K59"/>
    <mergeCell ref="A60:K60"/>
    <mergeCell ref="A61:C61"/>
    <mergeCell ref="D61:K61"/>
    <mergeCell ref="A62:C62"/>
    <mergeCell ref="D62:K62"/>
    <mergeCell ref="A33:K33"/>
    <mergeCell ref="A34:F34"/>
    <mergeCell ref="G34:K34"/>
    <mergeCell ref="B39:F39"/>
    <mergeCell ref="G39:K39"/>
    <mergeCell ref="B40:F40"/>
    <mergeCell ref="G40:K40"/>
    <mergeCell ref="A55:K55"/>
    <mergeCell ref="A56:K56"/>
    <mergeCell ref="A51:K51"/>
    <mergeCell ref="A52:K52"/>
    <mergeCell ref="A53:K53"/>
    <mergeCell ref="A54:K54"/>
    <mergeCell ref="A41:K41"/>
    <mergeCell ref="A42:K42"/>
    <mergeCell ref="A43:K43"/>
    <mergeCell ref="A35:A40"/>
    <mergeCell ref="B35:F35"/>
    <mergeCell ref="G35:K35"/>
    <mergeCell ref="B36:F36"/>
    <mergeCell ref="G36:K36"/>
    <mergeCell ref="B38:F38"/>
    <mergeCell ref="G38:K38"/>
    <mergeCell ref="B37:F37"/>
    <mergeCell ref="A25:D25"/>
    <mergeCell ref="E25:J25"/>
    <mergeCell ref="B29:D29"/>
    <mergeCell ref="E29:J29"/>
    <mergeCell ref="A30:D30"/>
    <mergeCell ref="E30:J30"/>
    <mergeCell ref="A31:D31"/>
    <mergeCell ref="E31:J31"/>
    <mergeCell ref="A32:K32"/>
    <mergeCell ref="A26:D26"/>
    <mergeCell ref="E26:J26"/>
    <mergeCell ref="A27:K27"/>
    <mergeCell ref="B28:D28"/>
    <mergeCell ref="E28:J28"/>
    <mergeCell ref="A18:D18"/>
    <mergeCell ref="E18:G18"/>
    <mergeCell ref="H18:J18"/>
    <mergeCell ref="A19:D19"/>
    <mergeCell ref="E19:G19"/>
    <mergeCell ref="H19:J19"/>
    <mergeCell ref="A20:D20"/>
    <mergeCell ref="E20:G20"/>
    <mergeCell ref="H20:J20"/>
    <mergeCell ref="A21:D21"/>
    <mergeCell ref="E21:G21"/>
    <mergeCell ref="H21:J21"/>
    <mergeCell ref="A22:K22"/>
    <mergeCell ref="A23:D23"/>
    <mergeCell ref="E23:G23"/>
    <mergeCell ref="H23:J23"/>
    <mergeCell ref="A24:D24"/>
    <mergeCell ref="E24:G24"/>
    <mergeCell ref="H24:J24"/>
    <mergeCell ref="A17:D17"/>
    <mergeCell ref="E17:G17"/>
    <mergeCell ref="H17:J17"/>
    <mergeCell ref="A14:D14"/>
    <mergeCell ref="A15:K15"/>
    <mergeCell ref="A16:D16"/>
    <mergeCell ref="E16:G16"/>
    <mergeCell ref="H16:J16"/>
    <mergeCell ref="E14:J14"/>
    <mergeCell ref="A13:D13"/>
    <mergeCell ref="E12:J12"/>
    <mergeCell ref="E13:J13"/>
    <mergeCell ref="C9:D9"/>
    <mergeCell ref="C10:D10"/>
    <mergeCell ref="C11:D11"/>
    <mergeCell ref="E9:J9"/>
    <mergeCell ref="A9:B11"/>
    <mergeCell ref="E10:J10"/>
    <mergeCell ref="E11:J11"/>
    <mergeCell ref="A5:K5"/>
    <mergeCell ref="A3:F3"/>
    <mergeCell ref="A12:D12"/>
    <mergeCell ref="A6:J6"/>
    <mergeCell ref="E7:J7"/>
    <mergeCell ref="E8:J8"/>
    <mergeCell ref="A7:D7"/>
    <mergeCell ref="A8:D8"/>
    <mergeCell ref="A1:K1"/>
    <mergeCell ref="A2:F2"/>
    <mergeCell ref="G2:K2"/>
    <mergeCell ref="A4:F4"/>
    <mergeCell ref="G4:K4"/>
    <mergeCell ref="G3:K3"/>
  </mergeCells>
  <printOptions horizontalCentered="1"/>
  <pageMargins left="0.43307086614173229" right="0.43307086614173229" top="1.1812499999999999" bottom="0.78740157480314965" header="0.39370078740157483" footer="0.31496062992125984"/>
  <pageSetup paperSize="9" scale="70" orientation="portrait" r:id="rId2"/>
  <headerFooter>
    <oddHeader>&amp;C&amp;"Times New Roman,Félkövér"&amp;12MÉDIASZOLGÁLTATÁS-TÁMOGATÓ ÉS VAGYONKEZELŐ ALAP
TÁMOGATÁSI TERÜLET&amp;"Times New Roman,Dőlt"&amp;11
1088 Budapest, Pollack Mihály tér 10. Tel: 327-2020&amp;"-,Normál"
&amp;"Times New Roman,Félkövér"FEHÉR GYÖRGY 2014</oddHeader>
    <oddFooter>&amp;R&amp;P</oddFooter>
  </headerFooter>
  <rowBreaks count="3" manualBreakCount="3">
    <brk id="21" max="10" man="1"/>
    <brk id="43" max="10" man="1"/>
    <brk id="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L170"/>
  <sheetViews>
    <sheetView showGridLines="0" zoomScale="60" zoomScaleNormal="60" zoomScaleSheetLayoutView="50" zoomScalePageLayoutView="70" workbookViewId="0">
      <selection activeCell="K2" sqref="K2:L2"/>
    </sheetView>
  </sheetViews>
  <sheetFormatPr defaultRowHeight="14.25" x14ac:dyDescent="0.2"/>
  <cols>
    <col min="1" max="1" width="6" style="4" customWidth="1"/>
    <col min="2" max="2" width="33.42578125" style="2" customWidth="1"/>
    <col min="3" max="3" width="16.42578125" style="2" customWidth="1"/>
    <col min="4" max="4" width="20.42578125" style="2" customWidth="1"/>
    <col min="5" max="5" width="25.85546875" style="2" customWidth="1"/>
    <col min="6" max="6" width="23.42578125" style="2" customWidth="1"/>
    <col min="7" max="7" width="25.7109375" style="2" customWidth="1"/>
    <col min="8" max="8" width="23.28515625" style="2" customWidth="1"/>
    <col min="9" max="10" width="23.85546875" style="2" customWidth="1"/>
    <col min="11" max="11" width="36.42578125" style="2" customWidth="1"/>
    <col min="12" max="12" width="5.140625" style="2" customWidth="1"/>
    <col min="13" max="16384" width="9.140625" style="2"/>
  </cols>
  <sheetData>
    <row r="1" spans="1:12" ht="70.5" customHeight="1" thickBot="1" x14ac:dyDescent="0.25">
      <c r="A1" s="311" t="s">
        <v>308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12"/>
    </row>
    <row r="2" spans="1:12" ht="80.25" customHeight="1" thickTop="1" thickBot="1" x14ac:dyDescent="0.3">
      <c r="A2" s="313" t="s">
        <v>285</v>
      </c>
      <c r="B2" s="314"/>
      <c r="C2" s="344" t="str">
        <f>IF('2. Beszámolólap'!E7="","",'2. Beszámolólap'!E7)</f>
        <v/>
      </c>
      <c r="D2" s="345"/>
      <c r="E2" s="345"/>
      <c r="F2" s="345"/>
      <c r="G2" s="345"/>
      <c r="H2" s="346"/>
      <c r="I2" s="341" t="s">
        <v>272</v>
      </c>
      <c r="J2" s="341"/>
      <c r="K2" s="342"/>
      <c r="L2" s="343"/>
    </row>
    <row r="3" spans="1:12" ht="79.5" customHeight="1" thickTop="1" thickBot="1" x14ac:dyDescent="0.3">
      <c r="A3" s="367" t="s">
        <v>133</v>
      </c>
      <c r="B3" s="368"/>
      <c r="C3" s="314"/>
      <c r="D3" s="357" t="str">
        <f>IF(COUNTBLANK(C4:C6)&gt;1,"","Kérjük csak egy áfa kategóriát válasszon!")</f>
        <v/>
      </c>
      <c r="E3" s="320" t="s">
        <v>216</v>
      </c>
      <c r="F3" s="321"/>
      <c r="G3" s="373"/>
      <c r="H3" s="373"/>
      <c r="I3" s="318" t="s">
        <v>265</v>
      </c>
      <c r="J3" s="319"/>
      <c r="K3" s="350">
        <f>I150</f>
        <v>0</v>
      </c>
      <c r="L3" s="351"/>
    </row>
    <row r="4" spans="1:12" ht="78" customHeight="1" thickTop="1" thickBot="1" x14ac:dyDescent="0.3">
      <c r="A4" s="354" t="s">
        <v>256</v>
      </c>
      <c r="B4" s="314"/>
      <c r="C4" s="17"/>
      <c r="D4" s="358"/>
      <c r="E4" s="320" t="s">
        <v>218</v>
      </c>
      <c r="F4" s="321"/>
      <c r="G4" s="315">
        <f>E150+F150</f>
        <v>0</v>
      </c>
      <c r="H4" s="315"/>
      <c r="I4" s="318" t="s">
        <v>269</v>
      </c>
      <c r="J4" s="319"/>
      <c r="K4" s="350">
        <f>J150</f>
        <v>0</v>
      </c>
      <c r="L4" s="351"/>
    </row>
    <row r="5" spans="1:12" ht="92.25" customHeight="1" thickTop="1" thickBot="1" x14ac:dyDescent="0.3">
      <c r="A5" s="354" t="s">
        <v>257</v>
      </c>
      <c r="B5" s="314"/>
      <c r="C5" s="17"/>
      <c r="D5" s="358"/>
      <c r="E5" s="320" t="s">
        <v>264</v>
      </c>
      <c r="F5" s="321"/>
      <c r="G5" s="315">
        <f>G150+H150+I150+J150</f>
        <v>0</v>
      </c>
      <c r="H5" s="315"/>
      <c r="I5" s="318" t="s">
        <v>326</v>
      </c>
      <c r="J5" s="319"/>
      <c r="K5" s="352">
        <f>IF((K146+K147+K148+K149)=0,0,IF((K146+K147+K148+K149)&gt;2000000,"HIBA! 
A REZSIKÖLTSÉG ÖSSZEGE MEGHALADJA A 
2.000.000 Ft-OT!",K146+K147+K148+K149))</f>
        <v>0</v>
      </c>
      <c r="L5" s="353"/>
    </row>
    <row r="6" spans="1:12" ht="82.5" customHeight="1" thickTop="1" thickBot="1" x14ac:dyDescent="0.3">
      <c r="A6" s="372" t="s">
        <v>255</v>
      </c>
      <c r="B6" s="314"/>
      <c r="C6" s="18"/>
      <c r="D6" s="358"/>
      <c r="E6" s="320" t="s">
        <v>258</v>
      </c>
      <c r="F6" s="321"/>
      <c r="G6" s="315">
        <f>K150</f>
        <v>0</v>
      </c>
      <c r="H6" s="315"/>
      <c r="I6" s="320" t="s">
        <v>324</v>
      </c>
      <c r="J6" s="369"/>
      <c r="K6" s="355">
        <f>IF((K17+K18)=0,0,IF((K17+K18)/G6&gt;5%,"HIBA! 
A PRODUCERI KÖLTSÉG ARÁNYA MEGHALADJA AZ 5%-OT!",(K17+K18)/G6))</f>
        <v>0</v>
      </c>
      <c r="L6" s="356"/>
    </row>
    <row r="7" spans="1:12" ht="13.5" customHeight="1" thickTop="1" thickBot="1" x14ac:dyDescent="0.25">
      <c r="A7" s="31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312"/>
    </row>
    <row r="8" spans="1:12" ht="39.75" customHeight="1" thickTop="1" thickBot="1" x14ac:dyDescent="0.25">
      <c r="A8" s="370" t="s">
        <v>222</v>
      </c>
      <c r="B8" s="364" t="s">
        <v>223</v>
      </c>
      <c r="C8" s="365"/>
      <c r="D8" s="365"/>
      <c r="E8" s="362" t="str">
        <f>IF(AND(C4="",C5="",C6=""),"",IF(C4="",IF(C5="","le nem vonható áfa értékkel növelt ár (Ft)","bruttó ár (Ft)"),"nettó ár (Ft)"))</f>
        <v/>
      </c>
      <c r="F8" s="363"/>
      <c r="G8" s="363"/>
      <c r="H8" s="363"/>
      <c r="I8" s="363"/>
      <c r="J8" s="363"/>
      <c r="K8" s="347" t="s">
        <v>118</v>
      </c>
      <c r="L8" s="359" t="s">
        <v>262</v>
      </c>
    </row>
    <row r="9" spans="1:12" s="3" customFormat="1" ht="63" customHeight="1" thickTop="1" thickBot="1" x14ac:dyDescent="0.25">
      <c r="A9" s="371"/>
      <c r="B9" s="366"/>
      <c r="C9" s="366"/>
      <c r="D9" s="366"/>
      <c r="E9" s="316" t="s">
        <v>218</v>
      </c>
      <c r="F9" s="317"/>
      <c r="G9" s="316" t="s">
        <v>264</v>
      </c>
      <c r="H9" s="317"/>
      <c r="I9" s="317"/>
      <c r="J9" s="317"/>
      <c r="K9" s="348"/>
      <c r="L9" s="360"/>
    </row>
    <row r="10" spans="1:12" ht="59.25" customHeight="1" thickTop="1" thickBot="1" x14ac:dyDescent="0.25">
      <c r="A10" s="371"/>
      <c r="B10" s="366"/>
      <c r="C10" s="366"/>
      <c r="D10" s="366"/>
      <c r="E10" s="5" t="s">
        <v>266</v>
      </c>
      <c r="F10" s="6" t="s">
        <v>267</v>
      </c>
      <c r="G10" s="5" t="s">
        <v>266</v>
      </c>
      <c r="H10" s="6" t="s">
        <v>267</v>
      </c>
      <c r="I10" s="7" t="s">
        <v>268</v>
      </c>
      <c r="J10" s="62" t="s">
        <v>307</v>
      </c>
      <c r="K10" s="349"/>
      <c r="L10" s="361"/>
    </row>
    <row r="11" spans="1:12" ht="60" customHeight="1" thickTop="1" thickBot="1" x14ac:dyDescent="0.25">
      <c r="A11" s="46">
        <v>1</v>
      </c>
      <c r="B11" s="310" t="s">
        <v>120</v>
      </c>
      <c r="C11" s="259"/>
      <c r="D11" s="259"/>
      <c r="E11" s="25"/>
      <c r="F11" s="26"/>
      <c r="G11" s="25"/>
      <c r="H11" s="26"/>
      <c r="I11" s="27"/>
      <c r="J11" s="28"/>
      <c r="K11" s="61">
        <f>SUM(E11:J11)</f>
        <v>0</v>
      </c>
      <c r="L11" s="47"/>
    </row>
    <row r="12" spans="1:12" ht="60" customHeight="1" thickTop="1" thickBot="1" x14ac:dyDescent="0.25">
      <c r="A12" s="46">
        <v>2</v>
      </c>
      <c r="B12" s="310" t="s">
        <v>76</v>
      </c>
      <c r="C12" s="259"/>
      <c r="D12" s="259"/>
      <c r="E12" s="25"/>
      <c r="F12" s="26"/>
      <c r="G12" s="25"/>
      <c r="H12" s="26"/>
      <c r="I12" s="27"/>
      <c r="J12" s="28"/>
      <c r="K12" s="61">
        <f t="shared" ref="K12:K75" si="0">SUM(E12:J12)</f>
        <v>0</v>
      </c>
      <c r="L12" s="47"/>
    </row>
    <row r="13" spans="1:12" ht="60" customHeight="1" thickTop="1" thickBot="1" x14ac:dyDescent="0.25">
      <c r="A13" s="46">
        <v>3</v>
      </c>
      <c r="B13" s="310" t="s">
        <v>7</v>
      </c>
      <c r="C13" s="259"/>
      <c r="D13" s="259"/>
      <c r="E13" s="25"/>
      <c r="F13" s="26"/>
      <c r="G13" s="25"/>
      <c r="H13" s="26"/>
      <c r="I13" s="27"/>
      <c r="J13" s="28"/>
      <c r="K13" s="61">
        <f t="shared" si="0"/>
        <v>0</v>
      </c>
      <c r="L13" s="47"/>
    </row>
    <row r="14" spans="1:12" ht="60" customHeight="1" thickTop="1" thickBot="1" x14ac:dyDescent="0.25">
      <c r="A14" s="46">
        <v>4</v>
      </c>
      <c r="B14" s="310" t="s">
        <v>134</v>
      </c>
      <c r="C14" s="259"/>
      <c r="D14" s="259"/>
      <c r="E14" s="25"/>
      <c r="F14" s="26"/>
      <c r="G14" s="25"/>
      <c r="H14" s="26"/>
      <c r="I14" s="27"/>
      <c r="J14" s="28"/>
      <c r="K14" s="61">
        <f t="shared" si="0"/>
        <v>0</v>
      </c>
      <c r="L14" s="47"/>
    </row>
    <row r="15" spans="1:12" ht="60" customHeight="1" thickTop="1" thickBot="1" x14ac:dyDescent="0.25">
      <c r="A15" s="46">
        <v>5</v>
      </c>
      <c r="B15" s="310" t="s">
        <v>79</v>
      </c>
      <c r="C15" s="259"/>
      <c r="D15" s="259"/>
      <c r="E15" s="25"/>
      <c r="F15" s="26"/>
      <c r="G15" s="25"/>
      <c r="H15" s="26"/>
      <c r="I15" s="27"/>
      <c r="J15" s="28"/>
      <c r="K15" s="61">
        <f t="shared" si="0"/>
        <v>0</v>
      </c>
      <c r="L15" s="47"/>
    </row>
    <row r="16" spans="1:12" ht="60" customHeight="1" thickTop="1" thickBot="1" x14ac:dyDescent="0.25">
      <c r="A16" s="46">
        <v>6</v>
      </c>
      <c r="B16" s="310" t="s">
        <v>8</v>
      </c>
      <c r="C16" s="259"/>
      <c r="D16" s="259"/>
      <c r="E16" s="25"/>
      <c r="F16" s="26"/>
      <c r="G16" s="25"/>
      <c r="H16" s="26"/>
      <c r="I16" s="27"/>
      <c r="J16" s="28"/>
      <c r="K16" s="61">
        <f t="shared" si="0"/>
        <v>0</v>
      </c>
      <c r="L16" s="47"/>
    </row>
    <row r="17" spans="1:12" ht="60" customHeight="1" thickTop="1" thickBot="1" x14ac:dyDescent="0.25">
      <c r="A17" s="46">
        <v>7</v>
      </c>
      <c r="B17" s="310" t="s">
        <v>1</v>
      </c>
      <c r="C17" s="259"/>
      <c r="D17" s="259"/>
      <c r="E17" s="25"/>
      <c r="F17" s="26"/>
      <c r="G17" s="25"/>
      <c r="H17" s="26"/>
      <c r="I17" s="27"/>
      <c r="J17" s="28"/>
      <c r="K17" s="61">
        <f t="shared" si="0"/>
        <v>0</v>
      </c>
      <c r="L17" s="47"/>
    </row>
    <row r="18" spans="1:12" ht="60" customHeight="1" thickTop="1" thickBot="1" x14ac:dyDescent="0.25">
      <c r="A18" s="46">
        <v>8</v>
      </c>
      <c r="B18" s="310" t="s">
        <v>9</v>
      </c>
      <c r="C18" s="259"/>
      <c r="D18" s="259"/>
      <c r="E18" s="25"/>
      <c r="F18" s="26"/>
      <c r="G18" s="25"/>
      <c r="H18" s="26"/>
      <c r="I18" s="27"/>
      <c r="J18" s="28"/>
      <c r="K18" s="61">
        <f t="shared" si="0"/>
        <v>0</v>
      </c>
      <c r="L18" s="47"/>
    </row>
    <row r="19" spans="1:12" ht="60" customHeight="1" thickTop="1" thickBot="1" x14ac:dyDescent="0.25">
      <c r="A19" s="46">
        <v>9</v>
      </c>
      <c r="B19" s="310" t="s">
        <v>2</v>
      </c>
      <c r="C19" s="259"/>
      <c r="D19" s="259"/>
      <c r="E19" s="25"/>
      <c r="F19" s="26"/>
      <c r="G19" s="25"/>
      <c r="H19" s="26"/>
      <c r="I19" s="27"/>
      <c r="J19" s="28"/>
      <c r="K19" s="61">
        <f t="shared" si="0"/>
        <v>0</v>
      </c>
      <c r="L19" s="47"/>
    </row>
    <row r="20" spans="1:12" ht="72" customHeight="1" thickTop="1" thickBot="1" x14ac:dyDescent="0.25">
      <c r="A20" s="46">
        <v>10</v>
      </c>
      <c r="B20" s="310" t="s">
        <v>80</v>
      </c>
      <c r="C20" s="259"/>
      <c r="D20" s="259"/>
      <c r="E20" s="25"/>
      <c r="F20" s="26"/>
      <c r="G20" s="25"/>
      <c r="H20" s="26"/>
      <c r="I20" s="27"/>
      <c r="J20" s="28"/>
      <c r="K20" s="61">
        <f t="shared" si="0"/>
        <v>0</v>
      </c>
      <c r="L20" s="47"/>
    </row>
    <row r="21" spans="1:12" ht="71.25" customHeight="1" thickTop="1" thickBot="1" x14ac:dyDescent="0.25">
      <c r="A21" s="46">
        <v>11</v>
      </c>
      <c r="B21" s="310" t="s">
        <v>81</v>
      </c>
      <c r="C21" s="259"/>
      <c r="D21" s="259"/>
      <c r="E21" s="25"/>
      <c r="F21" s="26"/>
      <c r="G21" s="25"/>
      <c r="H21" s="26"/>
      <c r="I21" s="27"/>
      <c r="J21" s="28"/>
      <c r="K21" s="61">
        <f t="shared" si="0"/>
        <v>0</v>
      </c>
      <c r="L21" s="47"/>
    </row>
    <row r="22" spans="1:12" ht="60" customHeight="1" thickTop="1" thickBot="1" x14ac:dyDescent="0.25">
      <c r="A22" s="46">
        <v>12</v>
      </c>
      <c r="B22" s="310" t="s">
        <v>10</v>
      </c>
      <c r="C22" s="259"/>
      <c r="D22" s="259"/>
      <c r="E22" s="25"/>
      <c r="F22" s="26"/>
      <c r="G22" s="25"/>
      <c r="H22" s="26"/>
      <c r="I22" s="27"/>
      <c r="J22" s="28"/>
      <c r="K22" s="61">
        <f t="shared" si="0"/>
        <v>0</v>
      </c>
      <c r="L22" s="47"/>
    </row>
    <row r="23" spans="1:12" ht="60" customHeight="1" thickTop="1" thickBot="1" x14ac:dyDescent="0.25">
      <c r="A23" s="46">
        <v>13</v>
      </c>
      <c r="B23" s="310" t="s">
        <v>11</v>
      </c>
      <c r="C23" s="259"/>
      <c r="D23" s="259"/>
      <c r="E23" s="25"/>
      <c r="F23" s="26"/>
      <c r="G23" s="25"/>
      <c r="H23" s="26"/>
      <c r="I23" s="27"/>
      <c r="J23" s="28"/>
      <c r="K23" s="61">
        <f t="shared" si="0"/>
        <v>0</v>
      </c>
      <c r="L23" s="47"/>
    </row>
    <row r="24" spans="1:12" ht="60" customHeight="1" thickTop="1" thickBot="1" x14ac:dyDescent="0.25">
      <c r="A24" s="46">
        <v>14</v>
      </c>
      <c r="B24" s="310" t="s">
        <v>6</v>
      </c>
      <c r="C24" s="259"/>
      <c r="D24" s="259"/>
      <c r="E24" s="25"/>
      <c r="F24" s="26"/>
      <c r="G24" s="25"/>
      <c r="H24" s="26"/>
      <c r="I24" s="27"/>
      <c r="J24" s="28"/>
      <c r="K24" s="61">
        <f t="shared" si="0"/>
        <v>0</v>
      </c>
      <c r="L24" s="47"/>
    </row>
    <row r="25" spans="1:12" ht="60" customHeight="1" thickTop="1" thickBot="1" x14ac:dyDescent="0.25">
      <c r="A25" s="46">
        <v>15</v>
      </c>
      <c r="B25" s="310" t="s">
        <v>12</v>
      </c>
      <c r="C25" s="259"/>
      <c r="D25" s="259"/>
      <c r="E25" s="25"/>
      <c r="F25" s="26"/>
      <c r="G25" s="25"/>
      <c r="H25" s="26"/>
      <c r="I25" s="27"/>
      <c r="J25" s="28"/>
      <c r="K25" s="61">
        <f t="shared" si="0"/>
        <v>0</v>
      </c>
      <c r="L25" s="47"/>
    </row>
    <row r="26" spans="1:12" ht="60" customHeight="1" thickTop="1" thickBot="1" x14ac:dyDescent="0.25">
      <c r="A26" s="46">
        <v>16</v>
      </c>
      <c r="B26" s="310" t="s">
        <v>15</v>
      </c>
      <c r="C26" s="259"/>
      <c r="D26" s="259"/>
      <c r="E26" s="25"/>
      <c r="F26" s="26"/>
      <c r="G26" s="25"/>
      <c r="H26" s="26"/>
      <c r="I26" s="27"/>
      <c r="J26" s="28"/>
      <c r="K26" s="61">
        <f t="shared" si="0"/>
        <v>0</v>
      </c>
      <c r="L26" s="47"/>
    </row>
    <row r="27" spans="1:12" ht="60" customHeight="1" thickTop="1" thickBot="1" x14ac:dyDescent="0.25">
      <c r="A27" s="46">
        <v>17</v>
      </c>
      <c r="B27" s="310" t="s">
        <v>298</v>
      </c>
      <c r="C27" s="259"/>
      <c r="D27" s="259"/>
      <c r="E27" s="25"/>
      <c r="F27" s="26"/>
      <c r="G27" s="25"/>
      <c r="H27" s="26"/>
      <c r="I27" s="27"/>
      <c r="J27" s="28"/>
      <c r="K27" s="61">
        <f t="shared" si="0"/>
        <v>0</v>
      </c>
      <c r="L27" s="47"/>
    </row>
    <row r="28" spans="1:12" ht="60" customHeight="1" thickTop="1" thickBot="1" x14ac:dyDescent="0.25">
      <c r="A28" s="46">
        <v>18</v>
      </c>
      <c r="B28" s="310" t="s">
        <v>3</v>
      </c>
      <c r="C28" s="259"/>
      <c r="D28" s="259"/>
      <c r="E28" s="25"/>
      <c r="F28" s="26"/>
      <c r="G28" s="25"/>
      <c r="H28" s="26"/>
      <c r="I28" s="27"/>
      <c r="J28" s="28"/>
      <c r="K28" s="61">
        <f t="shared" si="0"/>
        <v>0</v>
      </c>
      <c r="L28" s="47"/>
    </row>
    <row r="29" spans="1:12" ht="60" customHeight="1" thickTop="1" thickBot="1" x14ac:dyDescent="0.25">
      <c r="A29" s="46">
        <v>19</v>
      </c>
      <c r="B29" s="310" t="s">
        <v>4</v>
      </c>
      <c r="C29" s="259"/>
      <c r="D29" s="259"/>
      <c r="E29" s="25"/>
      <c r="F29" s="26"/>
      <c r="G29" s="25"/>
      <c r="H29" s="26"/>
      <c r="I29" s="27"/>
      <c r="J29" s="28"/>
      <c r="K29" s="61">
        <f t="shared" si="0"/>
        <v>0</v>
      </c>
      <c r="L29" s="47"/>
    </row>
    <row r="30" spans="1:12" ht="60" customHeight="1" thickTop="1" thickBot="1" x14ac:dyDescent="0.25">
      <c r="A30" s="46">
        <v>20</v>
      </c>
      <c r="B30" s="310" t="s">
        <v>82</v>
      </c>
      <c r="C30" s="259"/>
      <c r="D30" s="259"/>
      <c r="E30" s="25"/>
      <c r="F30" s="26"/>
      <c r="G30" s="25"/>
      <c r="H30" s="26"/>
      <c r="I30" s="27"/>
      <c r="J30" s="28"/>
      <c r="K30" s="61">
        <f t="shared" si="0"/>
        <v>0</v>
      </c>
      <c r="L30" s="47"/>
    </row>
    <row r="31" spans="1:12" ht="60" customHeight="1" thickTop="1" thickBot="1" x14ac:dyDescent="0.25">
      <c r="A31" s="46">
        <v>21</v>
      </c>
      <c r="B31" s="310" t="s">
        <v>93</v>
      </c>
      <c r="C31" s="259"/>
      <c r="D31" s="259"/>
      <c r="E31" s="25"/>
      <c r="F31" s="26"/>
      <c r="G31" s="25"/>
      <c r="H31" s="26"/>
      <c r="I31" s="27"/>
      <c r="J31" s="28"/>
      <c r="K31" s="61">
        <f t="shared" si="0"/>
        <v>0</v>
      </c>
      <c r="L31" s="47"/>
    </row>
    <row r="32" spans="1:12" ht="60" customHeight="1" thickTop="1" thickBot="1" x14ac:dyDescent="0.25">
      <c r="A32" s="46">
        <v>22</v>
      </c>
      <c r="B32" s="310" t="s">
        <v>83</v>
      </c>
      <c r="C32" s="259"/>
      <c r="D32" s="259"/>
      <c r="E32" s="25"/>
      <c r="F32" s="26"/>
      <c r="G32" s="25"/>
      <c r="H32" s="26"/>
      <c r="I32" s="27"/>
      <c r="J32" s="28"/>
      <c r="K32" s="61">
        <f t="shared" si="0"/>
        <v>0</v>
      </c>
      <c r="L32" s="47"/>
    </row>
    <row r="33" spans="1:12" ht="60" customHeight="1" thickTop="1" thickBot="1" x14ac:dyDescent="0.25">
      <c r="A33" s="46">
        <v>23</v>
      </c>
      <c r="B33" s="310" t="s">
        <v>13</v>
      </c>
      <c r="C33" s="259"/>
      <c r="D33" s="259"/>
      <c r="E33" s="25"/>
      <c r="F33" s="26"/>
      <c r="G33" s="25"/>
      <c r="H33" s="26"/>
      <c r="I33" s="27"/>
      <c r="J33" s="28"/>
      <c r="K33" s="61">
        <f t="shared" si="0"/>
        <v>0</v>
      </c>
      <c r="L33" s="47"/>
    </row>
    <row r="34" spans="1:12" ht="60" customHeight="1" thickTop="1" thickBot="1" x14ac:dyDescent="0.25">
      <c r="A34" s="46">
        <v>24</v>
      </c>
      <c r="B34" s="310" t="s">
        <v>14</v>
      </c>
      <c r="C34" s="259"/>
      <c r="D34" s="259"/>
      <c r="E34" s="25"/>
      <c r="F34" s="26"/>
      <c r="G34" s="25"/>
      <c r="H34" s="26"/>
      <c r="I34" s="27"/>
      <c r="J34" s="28"/>
      <c r="K34" s="61">
        <f t="shared" si="0"/>
        <v>0</v>
      </c>
      <c r="L34" s="47"/>
    </row>
    <row r="35" spans="1:12" ht="60" customHeight="1" thickTop="1" thickBot="1" x14ac:dyDescent="0.25">
      <c r="A35" s="46">
        <v>25</v>
      </c>
      <c r="B35" s="310" t="s">
        <v>84</v>
      </c>
      <c r="C35" s="259"/>
      <c r="D35" s="259"/>
      <c r="E35" s="25"/>
      <c r="F35" s="26"/>
      <c r="G35" s="25"/>
      <c r="H35" s="26"/>
      <c r="I35" s="27"/>
      <c r="J35" s="28"/>
      <c r="K35" s="61">
        <f t="shared" si="0"/>
        <v>0</v>
      </c>
      <c r="L35" s="47"/>
    </row>
    <row r="36" spans="1:12" ht="60" customHeight="1" thickTop="1" thickBot="1" x14ac:dyDescent="0.25">
      <c r="A36" s="46">
        <v>26</v>
      </c>
      <c r="B36" s="310" t="s">
        <v>116</v>
      </c>
      <c r="C36" s="259"/>
      <c r="D36" s="259"/>
      <c r="E36" s="25"/>
      <c r="F36" s="26"/>
      <c r="G36" s="25"/>
      <c r="H36" s="26"/>
      <c r="I36" s="27"/>
      <c r="J36" s="28"/>
      <c r="K36" s="61">
        <f t="shared" si="0"/>
        <v>0</v>
      </c>
      <c r="L36" s="47"/>
    </row>
    <row r="37" spans="1:12" ht="60" customHeight="1" thickTop="1" thickBot="1" x14ac:dyDescent="0.25">
      <c r="A37" s="46">
        <v>27</v>
      </c>
      <c r="B37" s="310" t="s">
        <v>17</v>
      </c>
      <c r="C37" s="259"/>
      <c r="D37" s="259"/>
      <c r="E37" s="25"/>
      <c r="F37" s="26"/>
      <c r="G37" s="25"/>
      <c r="H37" s="26"/>
      <c r="I37" s="27"/>
      <c r="J37" s="28"/>
      <c r="K37" s="61">
        <f t="shared" si="0"/>
        <v>0</v>
      </c>
      <c r="L37" s="47"/>
    </row>
    <row r="38" spans="1:12" ht="60" customHeight="1" thickTop="1" thickBot="1" x14ac:dyDescent="0.25">
      <c r="A38" s="46">
        <v>28</v>
      </c>
      <c r="B38" s="310" t="s">
        <v>18</v>
      </c>
      <c r="C38" s="259"/>
      <c r="D38" s="259"/>
      <c r="E38" s="25"/>
      <c r="F38" s="26"/>
      <c r="G38" s="25"/>
      <c r="H38" s="26"/>
      <c r="I38" s="27"/>
      <c r="J38" s="28"/>
      <c r="K38" s="61">
        <f t="shared" si="0"/>
        <v>0</v>
      </c>
      <c r="L38" s="47"/>
    </row>
    <row r="39" spans="1:12" ht="60" customHeight="1" thickTop="1" thickBot="1" x14ac:dyDescent="0.25">
      <c r="A39" s="46">
        <v>29</v>
      </c>
      <c r="B39" s="310" t="s">
        <v>19</v>
      </c>
      <c r="C39" s="259"/>
      <c r="D39" s="259"/>
      <c r="E39" s="25"/>
      <c r="F39" s="26"/>
      <c r="G39" s="25"/>
      <c r="H39" s="26"/>
      <c r="I39" s="27"/>
      <c r="J39" s="28"/>
      <c r="K39" s="61">
        <f t="shared" si="0"/>
        <v>0</v>
      </c>
      <c r="L39" s="47"/>
    </row>
    <row r="40" spans="1:12" ht="60" customHeight="1" thickTop="1" thickBot="1" x14ac:dyDescent="0.25">
      <c r="A40" s="46">
        <v>30</v>
      </c>
      <c r="B40" s="310" t="s">
        <v>126</v>
      </c>
      <c r="C40" s="259"/>
      <c r="D40" s="259"/>
      <c r="E40" s="25"/>
      <c r="F40" s="26"/>
      <c r="G40" s="25"/>
      <c r="H40" s="26"/>
      <c r="I40" s="27"/>
      <c r="J40" s="28"/>
      <c r="K40" s="61">
        <f t="shared" si="0"/>
        <v>0</v>
      </c>
      <c r="L40" s="47"/>
    </row>
    <row r="41" spans="1:12" ht="60" customHeight="1" thickTop="1" thickBot="1" x14ac:dyDescent="0.25">
      <c r="A41" s="46">
        <v>31</v>
      </c>
      <c r="B41" s="310" t="s">
        <v>86</v>
      </c>
      <c r="C41" s="259"/>
      <c r="D41" s="259"/>
      <c r="E41" s="25"/>
      <c r="F41" s="26"/>
      <c r="G41" s="25"/>
      <c r="H41" s="26"/>
      <c r="I41" s="27"/>
      <c r="J41" s="28"/>
      <c r="K41" s="61">
        <f t="shared" si="0"/>
        <v>0</v>
      </c>
      <c r="L41" s="47"/>
    </row>
    <row r="42" spans="1:12" ht="60" customHeight="1" thickTop="1" thickBot="1" x14ac:dyDescent="0.25">
      <c r="A42" s="46">
        <v>32</v>
      </c>
      <c r="B42" s="310" t="s">
        <v>20</v>
      </c>
      <c r="C42" s="259"/>
      <c r="D42" s="259"/>
      <c r="E42" s="25"/>
      <c r="F42" s="26"/>
      <c r="G42" s="25"/>
      <c r="H42" s="26"/>
      <c r="I42" s="27"/>
      <c r="J42" s="28"/>
      <c r="K42" s="61">
        <f t="shared" si="0"/>
        <v>0</v>
      </c>
      <c r="L42" s="47"/>
    </row>
    <row r="43" spans="1:12" ht="60" customHeight="1" thickTop="1" thickBot="1" x14ac:dyDescent="0.25">
      <c r="A43" s="46">
        <v>33</v>
      </c>
      <c r="B43" s="310" t="s">
        <v>85</v>
      </c>
      <c r="C43" s="259"/>
      <c r="D43" s="259"/>
      <c r="E43" s="25"/>
      <c r="F43" s="26"/>
      <c r="G43" s="25"/>
      <c r="H43" s="26"/>
      <c r="I43" s="27"/>
      <c r="J43" s="28"/>
      <c r="K43" s="61">
        <f t="shared" si="0"/>
        <v>0</v>
      </c>
      <c r="L43" s="47"/>
    </row>
    <row r="44" spans="1:12" ht="60" customHeight="1" thickTop="1" thickBot="1" x14ac:dyDescent="0.25">
      <c r="A44" s="46">
        <v>34</v>
      </c>
      <c r="B44" s="310" t="s">
        <v>21</v>
      </c>
      <c r="C44" s="259"/>
      <c r="D44" s="259"/>
      <c r="E44" s="25"/>
      <c r="F44" s="26"/>
      <c r="G44" s="25"/>
      <c r="H44" s="26"/>
      <c r="I44" s="27"/>
      <c r="J44" s="28"/>
      <c r="K44" s="61">
        <f t="shared" si="0"/>
        <v>0</v>
      </c>
      <c r="L44" s="47"/>
    </row>
    <row r="45" spans="1:12" ht="60" customHeight="1" thickTop="1" thickBot="1" x14ac:dyDescent="0.25">
      <c r="A45" s="46">
        <v>35</v>
      </c>
      <c r="B45" s="310" t="s">
        <v>77</v>
      </c>
      <c r="C45" s="259"/>
      <c r="D45" s="259"/>
      <c r="E45" s="25"/>
      <c r="F45" s="26"/>
      <c r="G45" s="25"/>
      <c r="H45" s="26"/>
      <c r="I45" s="27"/>
      <c r="J45" s="28"/>
      <c r="K45" s="61">
        <f t="shared" si="0"/>
        <v>0</v>
      </c>
      <c r="L45" s="47"/>
    </row>
    <row r="46" spans="1:12" ht="60" customHeight="1" thickTop="1" thickBot="1" x14ac:dyDescent="0.25">
      <c r="A46" s="46">
        <v>36</v>
      </c>
      <c r="B46" s="310" t="s">
        <v>22</v>
      </c>
      <c r="C46" s="259"/>
      <c r="D46" s="259"/>
      <c r="E46" s="25"/>
      <c r="F46" s="26"/>
      <c r="G46" s="25"/>
      <c r="H46" s="26"/>
      <c r="I46" s="27"/>
      <c r="J46" s="28"/>
      <c r="K46" s="61">
        <f t="shared" si="0"/>
        <v>0</v>
      </c>
      <c r="L46" s="47"/>
    </row>
    <row r="47" spans="1:12" ht="60" customHeight="1" thickTop="1" thickBot="1" x14ac:dyDescent="0.25">
      <c r="A47" s="46">
        <v>37</v>
      </c>
      <c r="B47" s="310" t="s">
        <v>87</v>
      </c>
      <c r="C47" s="259"/>
      <c r="D47" s="259"/>
      <c r="E47" s="25"/>
      <c r="F47" s="26"/>
      <c r="G47" s="25"/>
      <c r="H47" s="26"/>
      <c r="I47" s="27"/>
      <c r="J47" s="28"/>
      <c r="K47" s="61">
        <f t="shared" si="0"/>
        <v>0</v>
      </c>
      <c r="L47" s="47"/>
    </row>
    <row r="48" spans="1:12" ht="60" customHeight="1" thickTop="1" thickBot="1" x14ac:dyDescent="0.25">
      <c r="A48" s="46">
        <v>38</v>
      </c>
      <c r="B48" s="310" t="s">
        <v>23</v>
      </c>
      <c r="C48" s="259"/>
      <c r="D48" s="259"/>
      <c r="E48" s="25"/>
      <c r="F48" s="26"/>
      <c r="G48" s="25"/>
      <c r="H48" s="26"/>
      <c r="I48" s="27"/>
      <c r="J48" s="28"/>
      <c r="K48" s="61">
        <f t="shared" si="0"/>
        <v>0</v>
      </c>
      <c r="L48" s="47"/>
    </row>
    <row r="49" spans="1:12" ht="60" customHeight="1" thickTop="1" thickBot="1" x14ac:dyDescent="0.25">
      <c r="A49" s="46">
        <v>39</v>
      </c>
      <c r="B49" s="310" t="s">
        <v>88</v>
      </c>
      <c r="C49" s="259"/>
      <c r="D49" s="259"/>
      <c r="E49" s="25"/>
      <c r="F49" s="26"/>
      <c r="G49" s="25"/>
      <c r="H49" s="26"/>
      <c r="I49" s="27"/>
      <c r="J49" s="28"/>
      <c r="K49" s="61">
        <f t="shared" si="0"/>
        <v>0</v>
      </c>
      <c r="L49" s="47"/>
    </row>
    <row r="50" spans="1:12" ht="60" customHeight="1" thickTop="1" thickBot="1" x14ac:dyDescent="0.25">
      <c r="A50" s="46">
        <v>40</v>
      </c>
      <c r="B50" s="310" t="s">
        <v>24</v>
      </c>
      <c r="C50" s="259"/>
      <c r="D50" s="259"/>
      <c r="E50" s="25"/>
      <c r="F50" s="26"/>
      <c r="G50" s="25"/>
      <c r="H50" s="26"/>
      <c r="I50" s="27"/>
      <c r="J50" s="28"/>
      <c r="K50" s="61">
        <f t="shared" si="0"/>
        <v>0</v>
      </c>
      <c r="L50" s="47"/>
    </row>
    <row r="51" spans="1:12" ht="60" customHeight="1" thickTop="1" thickBot="1" x14ac:dyDescent="0.25">
      <c r="A51" s="46">
        <v>41</v>
      </c>
      <c r="B51" s="310" t="s">
        <v>89</v>
      </c>
      <c r="C51" s="259"/>
      <c r="D51" s="259"/>
      <c r="E51" s="25"/>
      <c r="F51" s="26"/>
      <c r="G51" s="25"/>
      <c r="H51" s="26"/>
      <c r="I51" s="27"/>
      <c r="J51" s="28"/>
      <c r="K51" s="61">
        <f t="shared" si="0"/>
        <v>0</v>
      </c>
      <c r="L51" s="47"/>
    </row>
    <row r="52" spans="1:12" ht="60" customHeight="1" thickTop="1" thickBot="1" x14ac:dyDescent="0.25">
      <c r="A52" s="46">
        <v>42</v>
      </c>
      <c r="B52" s="310" t="s">
        <v>25</v>
      </c>
      <c r="C52" s="259"/>
      <c r="D52" s="259"/>
      <c r="E52" s="25"/>
      <c r="F52" s="26"/>
      <c r="G52" s="25"/>
      <c r="H52" s="26"/>
      <c r="I52" s="27"/>
      <c r="J52" s="28"/>
      <c r="K52" s="61">
        <f t="shared" si="0"/>
        <v>0</v>
      </c>
      <c r="L52" s="47"/>
    </row>
    <row r="53" spans="1:12" ht="60" customHeight="1" thickTop="1" thickBot="1" x14ac:dyDescent="0.25">
      <c r="A53" s="46">
        <v>43</v>
      </c>
      <c r="B53" s="310" t="s">
        <v>26</v>
      </c>
      <c r="C53" s="259"/>
      <c r="D53" s="259"/>
      <c r="E53" s="25"/>
      <c r="F53" s="26"/>
      <c r="G53" s="25"/>
      <c r="H53" s="26"/>
      <c r="I53" s="27"/>
      <c r="J53" s="28"/>
      <c r="K53" s="61">
        <f t="shared" si="0"/>
        <v>0</v>
      </c>
      <c r="L53" s="47"/>
    </row>
    <row r="54" spans="1:12" ht="60" customHeight="1" thickTop="1" thickBot="1" x14ac:dyDescent="0.25">
      <c r="A54" s="46">
        <v>44</v>
      </c>
      <c r="B54" s="310" t="s">
        <v>27</v>
      </c>
      <c r="C54" s="259"/>
      <c r="D54" s="259"/>
      <c r="E54" s="25"/>
      <c r="F54" s="26"/>
      <c r="G54" s="25"/>
      <c r="H54" s="26"/>
      <c r="I54" s="27"/>
      <c r="J54" s="28"/>
      <c r="K54" s="61">
        <f t="shared" si="0"/>
        <v>0</v>
      </c>
      <c r="L54" s="47"/>
    </row>
    <row r="55" spans="1:12" ht="60" customHeight="1" thickTop="1" thickBot="1" x14ac:dyDescent="0.25">
      <c r="A55" s="46">
        <v>45</v>
      </c>
      <c r="B55" s="310" t="s">
        <v>28</v>
      </c>
      <c r="C55" s="259"/>
      <c r="D55" s="259"/>
      <c r="E55" s="25"/>
      <c r="F55" s="26"/>
      <c r="G55" s="25"/>
      <c r="H55" s="26"/>
      <c r="I55" s="27"/>
      <c r="J55" s="28"/>
      <c r="K55" s="61">
        <f t="shared" si="0"/>
        <v>0</v>
      </c>
      <c r="L55" s="47"/>
    </row>
    <row r="56" spans="1:12" ht="60" customHeight="1" thickTop="1" thickBot="1" x14ac:dyDescent="0.25">
      <c r="A56" s="46">
        <v>46</v>
      </c>
      <c r="B56" s="310" t="s">
        <v>90</v>
      </c>
      <c r="C56" s="259"/>
      <c r="D56" s="259"/>
      <c r="E56" s="25"/>
      <c r="F56" s="26"/>
      <c r="G56" s="25"/>
      <c r="H56" s="26"/>
      <c r="I56" s="27"/>
      <c r="J56" s="28"/>
      <c r="K56" s="61">
        <f t="shared" si="0"/>
        <v>0</v>
      </c>
      <c r="L56" s="47"/>
    </row>
    <row r="57" spans="1:12" ht="60" customHeight="1" thickTop="1" thickBot="1" x14ac:dyDescent="0.25">
      <c r="A57" s="46">
        <v>47</v>
      </c>
      <c r="B57" s="310" t="s">
        <v>29</v>
      </c>
      <c r="C57" s="259"/>
      <c r="D57" s="259"/>
      <c r="E57" s="25"/>
      <c r="F57" s="26"/>
      <c r="G57" s="25"/>
      <c r="H57" s="26"/>
      <c r="I57" s="27"/>
      <c r="J57" s="28"/>
      <c r="K57" s="61">
        <f t="shared" si="0"/>
        <v>0</v>
      </c>
      <c r="L57" s="47"/>
    </row>
    <row r="58" spans="1:12" ht="60" customHeight="1" thickTop="1" thickBot="1" x14ac:dyDescent="0.25">
      <c r="A58" s="46">
        <v>48</v>
      </c>
      <c r="B58" s="310" t="s">
        <v>30</v>
      </c>
      <c r="C58" s="259"/>
      <c r="D58" s="259"/>
      <c r="E58" s="25"/>
      <c r="F58" s="26"/>
      <c r="G58" s="25"/>
      <c r="H58" s="26"/>
      <c r="I58" s="27"/>
      <c r="J58" s="28"/>
      <c r="K58" s="61">
        <f t="shared" si="0"/>
        <v>0</v>
      </c>
      <c r="L58" s="47"/>
    </row>
    <row r="59" spans="1:12" ht="60" customHeight="1" thickTop="1" thickBot="1" x14ac:dyDescent="0.25">
      <c r="A59" s="46">
        <v>49</v>
      </c>
      <c r="B59" s="310" t="s">
        <v>31</v>
      </c>
      <c r="C59" s="259"/>
      <c r="D59" s="259"/>
      <c r="E59" s="25"/>
      <c r="F59" s="26"/>
      <c r="G59" s="25"/>
      <c r="H59" s="26"/>
      <c r="I59" s="27"/>
      <c r="J59" s="28"/>
      <c r="K59" s="61">
        <f t="shared" si="0"/>
        <v>0</v>
      </c>
      <c r="L59" s="47"/>
    </row>
    <row r="60" spans="1:12" ht="60" customHeight="1" thickTop="1" thickBot="1" x14ac:dyDescent="0.25">
      <c r="A60" s="46">
        <v>50</v>
      </c>
      <c r="B60" s="310" t="s">
        <v>32</v>
      </c>
      <c r="C60" s="259"/>
      <c r="D60" s="259"/>
      <c r="E60" s="25"/>
      <c r="F60" s="26"/>
      <c r="G60" s="25"/>
      <c r="H60" s="26"/>
      <c r="I60" s="27"/>
      <c r="J60" s="28"/>
      <c r="K60" s="61">
        <f t="shared" si="0"/>
        <v>0</v>
      </c>
      <c r="L60" s="47"/>
    </row>
    <row r="61" spans="1:12" ht="60" customHeight="1" thickTop="1" thickBot="1" x14ac:dyDescent="0.25">
      <c r="A61" s="46">
        <v>51</v>
      </c>
      <c r="B61" s="310" t="s">
        <v>33</v>
      </c>
      <c r="C61" s="259"/>
      <c r="D61" s="259"/>
      <c r="E61" s="25"/>
      <c r="F61" s="26"/>
      <c r="G61" s="25"/>
      <c r="H61" s="26"/>
      <c r="I61" s="27"/>
      <c r="J61" s="28"/>
      <c r="K61" s="61">
        <f t="shared" si="0"/>
        <v>0</v>
      </c>
      <c r="L61" s="47"/>
    </row>
    <row r="62" spans="1:12" ht="60" customHeight="1" thickTop="1" thickBot="1" x14ac:dyDescent="0.25">
      <c r="A62" s="46">
        <v>52</v>
      </c>
      <c r="B62" s="310" t="s">
        <v>34</v>
      </c>
      <c r="C62" s="259"/>
      <c r="D62" s="259"/>
      <c r="E62" s="25"/>
      <c r="F62" s="26"/>
      <c r="G62" s="25"/>
      <c r="H62" s="26"/>
      <c r="I62" s="27"/>
      <c r="J62" s="28"/>
      <c r="K62" s="61">
        <f t="shared" si="0"/>
        <v>0</v>
      </c>
      <c r="L62" s="47"/>
    </row>
    <row r="63" spans="1:12" ht="60" customHeight="1" thickTop="1" thickBot="1" x14ac:dyDescent="0.25">
      <c r="A63" s="46">
        <v>53</v>
      </c>
      <c r="B63" s="310" t="s">
        <v>91</v>
      </c>
      <c r="C63" s="259"/>
      <c r="D63" s="259"/>
      <c r="E63" s="25"/>
      <c r="F63" s="26"/>
      <c r="G63" s="25"/>
      <c r="H63" s="26"/>
      <c r="I63" s="27"/>
      <c r="J63" s="28"/>
      <c r="K63" s="61">
        <f t="shared" si="0"/>
        <v>0</v>
      </c>
      <c r="L63" s="47"/>
    </row>
    <row r="64" spans="1:12" ht="60" customHeight="1" thickTop="1" thickBot="1" x14ac:dyDescent="0.25">
      <c r="A64" s="46">
        <v>54</v>
      </c>
      <c r="B64" s="310" t="s">
        <v>23</v>
      </c>
      <c r="C64" s="259"/>
      <c r="D64" s="259"/>
      <c r="E64" s="25"/>
      <c r="F64" s="26"/>
      <c r="G64" s="25"/>
      <c r="H64" s="26"/>
      <c r="I64" s="27"/>
      <c r="J64" s="28"/>
      <c r="K64" s="61">
        <f t="shared" si="0"/>
        <v>0</v>
      </c>
      <c r="L64" s="47"/>
    </row>
    <row r="65" spans="1:12" ht="60" customHeight="1" thickTop="1" thickBot="1" x14ac:dyDescent="0.25">
      <c r="A65" s="46">
        <v>55</v>
      </c>
      <c r="B65" s="310" t="s">
        <v>30</v>
      </c>
      <c r="C65" s="259"/>
      <c r="D65" s="259"/>
      <c r="E65" s="25"/>
      <c r="F65" s="26"/>
      <c r="G65" s="25"/>
      <c r="H65" s="26"/>
      <c r="I65" s="27"/>
      <c r="J65" s="28"/>
      <c r="K65" s="61">
        <f t="shared" si="0"/>
        <v>0</v>
      </c>
      <c r="L65" s="47"/>
    </row>
    <row r="66" spans="1:12" ht="60" customHeight="1" thickTop="1" thickBot="1" x14ac:dyDescent="0.25">
      <c r="A66" s="46">
        <v>56</v>
      </c>
      <c r="B66" s="310" t="s">
        <v>35</v>
      </c>
      <c r="C66" s="259"/>
      <c r="D66" s="259"/>
      <c r="E66" s="25"/>
      <c r="F66" s="26"/>
      <c r="G66" s="25"/>
      <c r="H66" s="26"/>
      <c r="I66" s="27"/>
      <c r="J66" s="28"/>
      <c r="K66" s="61">
        <f t="shared" si="0"/>
        <v>0</v>
      </c>
      <c r="L66" s="47"/>
    </row>
    <row r="67" spans="1:12" ht="60" customHeight="1" thickTop="1" thickBot="1" x14ac:dyDescent="0.25">
      <c r="A67" s="46">
        <v>57</v>
      </c>
      <c r="B67" s="310" t="s">
        <v>36</v>
      </c>
      <c r="C67" s="259"/>
      <c r="D67" s="259"/>
      <c r="E67" s="25"/>
      <c r="F67" s="26"/>
      <c r="G67" s="25"/>
      <c r="H67" s="26"/>
      <c r="I67" s="27"/>
      <c r="J67" s="28"/>
      <c r="K67" s="61">
        <f t="shared" si="0"/>
        <v>0</v>
      </c>
      <c r="L67" s="47"/>
    </row>
    <row r="68" spans="1:12" ht="60" customHeight="1" thickTop="1" thickBot="1" x14ac:dyDescent="0.25">
      <c r="A68" s="46">
        <v>58</v>
      </c>
      <c r="B68" s="310" t="s">
        <v>37</v>
      </c>
      <c r="C68" s="259"/>
      <c r="D68" s="259"/>
      <c r="E68" s="25"/>
      <c r="F68" s="26"/>
      <c r="G68" s="25"/>
      <c r="H68" s="26"/>
      <c r="I68" s="27"/>
      <c r="J68" s="28"/>
      <c r="K68" s="61">
        <f t="shared" si="0"/>
        <v>0</v>
      </c>
      <c r="L68" s="47"/>
    </row>
    <row r="69" spans="1:12" ht="60" customHeight="1" thickTop="1" thickBot="1" x14ac:dyDescent="0.25">
      <c r="A69" s="46">
        <v>59</v>
      </c>
      <c r="B69" s="310" t="s">
        <v>38</v>
      </c>
      <c r="C69" s="259"/>
      <c r="D69" s="259"/>
      <c r="E69" s="25"/>
      <c r="F69" s="26"/>
      <c r="G69" s="25"/>
      <c r="H69" s="26"/>
      <c r="I69" s="27"/>
      <c r="J69" s="28"/>
      <c r="K69" s="61">
        <f t="shared" si="0"/>
        <v>0</v>
      </c>
      <c r="L69" s="47"/>
    </row>
    <row r="70" spans="1:12" ht="60" customHeight="1" thickTop="1" thickBot="1" x14ac:dyDescent="0.25">
      <c r="A70" s="46">
        <v>60</v>
      </c>
      <c r="B70" s="310" t="s">
        <v>92</v>
      </c>
      <c r="C70" s="259"/>
      <c r="D70" s="259"/>
      <c r="E70" s="25"/>
      <c r="F70" s="26"/>
      <c r="G70" s="25"/>
      <c r="H70" s="26"/>
      <c r="I70" s="27"/>
      <c r="J70" s="28"/>
      <c r="K70" s="61">
        <f t="shared" si="0"/>
        <v>0</v>
      </c>
      <c r="L70" s="47"/>
    </row>
    <row r="71" spans="1:12" ht="60" customHeight="1" thickTop="1" thickBot="1" x14ac:dyDescent="0.25">
      <c r="A71" s="46">
        <v>61</v>
      </c>
      <c r="B71" s="310" t="s">
        <v>23</v>
      </c>
      <c r="C71" s="259"/>
      <c r="D71" s="259"/>
      <c r="E71" s="25"/>
      <c r="F71" s="26"/>
      <c r="G71" s="25"/>
      <c r="H71" s="26"/>
      <c r="I71" s="27"/>
      <c r="J71" s="28"/>
      <c r="K71" s="61">
        <f t="shared" si="0"/>
        <v>0</v>
      </c>
      <c r="L71" s="47"/>
    </row>
    <row r="72" spans="1:12" ht="60" customHeight="1" thickTop="1" thickBot="1" x14ac:dyDescent="0.25">
      <c r="A72" s="46">
        <v>62</v>
      </c>
      <c r="B72" s="310" t="s">
        <v>39</v>
      </c>
      <c r="C72" s="259"/>
      <c r="D72" s="259"/>
      <c r="E72" s="25"/>
      <c r="F72" s="26"/>
      <c r="G72" s="25"/>
      <c r="H72" s="26"/>
      <c r="I72" s="27"/>
      <c r="J72" s="28"/>
      <c r="K72" s="61">
        <f t="shared" si="0"/>
        <v>0</v>
      </c>
      <c r="L72" s="47"/>
    </row>
    <row r="73" spans="1:12" ht="60" customHeight="1" thickTop="1" thickBot="1" x14ac:dyDescent="0.25">
      <c r="A73" s="46">
        <v>63</v>
      </c>
      <c r="B73" s="310" t="s">
        <v>40</v>
      </c>
      <c r="C73" s="259"/>
      <c r="D73" s="259"/>
      <c r="E73" s="25"/>
      <c r="F73" s="26"/>
      <c r="G73" s="25"/>
      <c r="H73" s="26"/>
      <c r="I73" s="27"/>
      <c r="J73" s="28"/>
      <c r="K73" s="61">
        <f t="shared" si="0"/>
        <v>0</v>
      </c>
      <c r="L73" s="47"/>
    </row>
    <row r="74" spans="1:12" ht="60" customHeight="1" thickTop="1" thickBot="1" x14ac:dyDescent="0.25">
      <c r="A74" s="46">
        <v>64</v>
      </c>
      <c r="B74" s="310" t="s">
        <v>41</v>
      </c>
      <c r="C74" s="259"/>
      <c r="D74" s="259"/>
      <c r="E74" s="25"/>
      <c r="F74" s="26"/>
      <c r="G74" s="25"/>
      <c r="H74" s="26"/>
      <c r="I74" s="27"/>
      <c r="J74" s="28"/>
      <c r="K74" s="61">
        <f t="shared" si="0"/>
        <v>0</v>
      </c>
      <c r="L74" s="47"/>
    </row>
    <row r="75" spans="1:12" ht="60" customHeight="1" thickTop="1" thickBot="1" x14ac:dyDescent="0.25">
      <c r="A75" s="46">
        <v>65</v>
      </c>
      <c r="B75" s="310" t="s">
        <v>42</v>
      </c>
      <c r="C75" s="259"/>
      <c r="D75" s="259"/>
      <c r="E75" s="25"/>
      <c r="F75" s="26"/>
      <c r="G75" s="25"/>
      <c r="H75" s="26"/>
      <c r="I75" s="27"/>
      <c r="J75" s="28"/>
      <c r="K75" s="61">
        <f t="shared" si="0"/>
        <v>0</v>
      </c>
      <c r="L75" s="47"/>
    </row>
    <row r="76" spans="1:12" ht="60" customHeight="1" thickTop="1" thickBot="1" x14ac:dyDescent="0.25">
      <c r="A76" s="46">
        <v>66</v>
      </c>
      <c r="B76" s="310" t="s">
        <v>299</v>
      </c>
      <c r="C76" s="259"/>
      <c r="D76" s="259"/>
      <c r="E76" s="25"/>
      <c r="F76" s="26"/>
      <c r="G76" s="25"/>
      <c r="H76" s="26"/>
      <c r="I76" s="27"/>
      <c r="J76" s="28"/>
      <c r="K76" s="61">
        <f t="shared" ref="K76:K139" si="1">SUM(E76:J76)</f>
        <v>0</v>
      </c>
      <c r="L76" s="47"/>
    </row>
    <row r="77" spans="1:12" ht="60" customHeight="1" thickTop="1" thickBot="1" x14ac:dyDescent="0.25">
      <c r="A77" s="46">
        <v>67</v>
      </c>
      <c r="B77" s="310" t="s">
        <v>129</v>
      </c>
      <c r="C77" s="259"/>
      <c r="D77" s="259"/>
      <c r="E77" s="25"/>
      <c r="F77" s="26"/>
      <c r="G77" s="25"/>
      <c r="H77" s="26"/>
      <c r="I77" s="27"/>
      <c r="J77" s="28"/>
      <c r="K77" s="61">
        <f t="shared" si="1"/>
        <v>0</v>
      </c>
      <c r="L77" s="47"/>
    </row>
    <row r="78" spans="1:12" ht="60" customHeight="1" thickTop="1" thickBot="1" x14ac:dyDescent="0.25">
      <c r="A78" s="46">
        <v>68</v>
      </c>
      <c r="B78" s="310" t="s">
        <v>128</v>
      </c>
      <c r="C78" s="259"/>
      <c r="D78" s="259"/>
      <c r="E78" s="25"/>
      <c r="F78" s="26"/>
      <c r="G78" s="25"/>
      <c r="H78" s="26"/>
      <c r="I78" s="27"/>
      <c r="J78" s="28"/>
      <c r="K78" s="61">
        <f t="shared" si="1"/>
        <v>0</v>
      </c>
      <c r="L78" s="47"/>
    </row>
    <row r="79" spans="1:12" ht="60" customHeight="1" thickTop="1" thickBot="1" x14ac:dyDescent="0.25">
      <c r="A79" s="46">
        <v>69</v>
      </c>
      <c r="B79" s="310" t="s">
        <v>43</v>
      </c>
      <c r="C79" s="259"/>
      <c r="D79" s="259"/>
      <c r="E79" s="25"/>
      <c r="F79" s="26"/>
      <c r="G79" s="25"/>
      <c r="H79" s="26"/>
      <c r="I79" s="27"/>
      <c r="J79" s="28"/>
      <c r="K79" s="61">
        <f t="shared" si="1"/>
        <v>0</v>
      </c>
      <c r="L79" s="47"/>
    </row>
    <row r="80" spans="1:12" ht="60" customHeight="1" thickTop="1" thickBot="1" x14ac:dyDescent="0.25">
      <c r="A80" s="46">
        <v>70</v>
      </c>
      <c r="B80" s="310" t="s">
        <v>44</v>
      </c>
      <c r="C80" s="259"/>
      <c r="D80" s="259"/>
      <c r="E80" s="25"/>
      <c r="F80" s="26"/>
      <c r="G80" s="25"/>
      <c r="H80" s="26"/>
      <c r="I80" s="27"/>
      <c r="J80" s="28"/>
      <c r="K80" s="61">
        <f t="shared" si="1"/>
        <v>0</v>
      </c>
      <c r="L80" s="47"/>
    </row>
    <row r="81" spans="1:12" ht="60" customHeight="1" thickTop="1" thickBot="1" x14ac:dyDescent="0.25">
      <c r="A81" s="46">
        <v>71</v>
      </c>
      <c r="B81" s="310" t="s">
        <v>45</v>
      </c>
      <c r="C81" s="259"/>
      <c r="D81" s="259"/>
      <c r="E81" s="25"/>
      <c r="F81" s="26"/>
      <c r="G81" s="25"/>
      <c r="H81" s="26"/>
      <c r="I81" s="27"/>
      <c r="J81" s="28"/>
      <c r="K81" s="61">
        <f t="shared" si="1"/>
        <v>0</v>
      </c>
      <c r="L81" s="47"/>
    </row>
    <row r="82" spans="1:12" ht="60" customHeight="1" thickTop="1" thickBot="1" x14ac:dyDescent="0.25">
      <c r="A82" s="46">
        <v>72</v>
      </c>
      <c r="B82" s="310" t="s">
        <v>114</v>
      </c>
      <c r="C82" s="259"/>
      <c r="D82" s="259"/>
      <c r="E82" s="25"/>
      <c r="F82" s="26"/>
      <c r="G82" s="25"/>
      <c r="H82" s="26"/>
      <c r="I82" s="27"/>
      <c r="J82" s="28"/>
      <c r="K82" s="61">
        <f t="shared" si="1"/>
        <v>0</v>
      </c>
      <c r="L82" s="47"/>
    </row>
    <row r="83" spans="1:12" ht="60" customHeight="1" thickTop="1" thickBot="1" x14ac:dyDescent="0.25">
      <c r="A83" s="46">
        <v>73</v>
      </c>
      <c r="B83" s="310" t="s">
        <v>127</v>
      </c>
      <c r="C83" s="259"/>
      <c r="D83" s="259"/>
      <c r="E83" s="25"/>
      <c r="F83" s="26"/>
      <c r="G83" s="25"/>
      <c r="H83" s="26"/>
      <c r="I83" s="27"/>
      <c r="J83" s="28"/>
      <c r="K83" s="61">
        <f t="shared" si="1"/>
        <v>0</v>
      </c>
      <c r="L83" s="47"/>
    </row>
    <row r="84" spans="1:12" ht="60" customHeight="1" thickTop="1" thickBot="1" x14ac:dyDescent="0.25">
      <c r="A84" s="46">
        <v>74</v>
      </c>
      <c r="B84" s="310" t="s">
        <v>46</v>
      </c>
      <c r="C84" s="259"/>
      <c r="D84" s="259"/>
      <c r="E84" s="25"/>
      <c r="F84" s="26"/>
      <c r="G84" s="25"/>
      <c r="H84" s="26"/>
      <c r="I84" s="27"/>
      <c r="J84" s="28"/>
      <c r="K84" s="61">
        <f t="shared" si="1"/>
        <v>0</v>
      </c>
      <c r="L84" s="47"/>
    </row>
    <row r="85" spans="1:12" ht="60" customHeight="1" thickTop="1" thickBot="1" x14ac:dyDescent="0.25">
      <c r="A85" s="46">
        <v>75</v>
      </c>
      <c r="B85" s="310" t="s">
        <v>47</v>
      </c>
      <c r="C85" s="259"/>
      <c r="D85" s="259"/>
      <c r="E85" s="25"/>
      <c r="F85" s="26"/>
      <c r="G85" s="25"/>
      <c r="H85" s="26"/>
      <c r="I85" s="27"/>
      <c r="J85" s="28"/>
      <c r="K85" s="61">
        <f t="shared" si="1"/>
        <v>0</v>
      </c>
      <c r="L85" s="47"/>
    </row>
    <row r="86" spans="1:12" ht="60" customHeight="1" thickTop="1" thickBot="1" x14ac:dyDescent="0.25">
      <c r="A86" s="46">
        <v>76</v>
      </c>
      <c r="B86" s="310" t="s">
        <v>48</v>
      </c>
      <c r="C86" s="259"/>
      <c r="D86" s="259"/>
      <c r="E86" s="25"/>
      <c r="F86" s="26"/>
      <c r="G86" s="25"/>
      <c r="H86" s="26"/>
      <c r="I86" s="27"/>
      <c r="J86" s="28"/>
      <c r="K86" s="61">
        <f t="shared" si="1"/>
        <v>0</v>
      </c>
      <c r="L86" s="47"/>
    </row>
    <row r="87" spans="1:12" ht="60" customHeight="1" thickTop="1" thickBot="1" x14ac:dyDescent="0.25">
      <c r="A87" s="46">
        <v>77</v>
      </c>
      <c r="B87" s="310" t="s">
        <v>135</v>
      </c>
      <c r="C87" s="259"/>
      <c r="D87" s="259"/>
      <c r="E87" s="25"/>
      <c r="F87" s="26"/>
      <c r="G87" s="25"/>
      <c r="H87" s="26"/>
      <c r="I87" s="27"/>
      <c r="J87" s="28"/>
      <c r="K87" s="61">
        <f t="shared" si="1"/>
        <v>0</v>
      </c>
      <c r="L87" s="47"/>
    </row>
    <row r="88" spans="1:12" ht="60" customHeight="1" thickTop="1" thickBot="1" x14ac:dyDescent="0.25">
      <c r="A88" s="46">
        <v>78</v>
      </c>
      <c r="B88" s="310" t="s">
        <v>95</v>
      </c>
      <c r="C88" s="259"/>
      <c r="D88" s="259"/>
      <c r="E88" s="25"/>
      <c r="F88" s="26"/>
      <c r="G88" s="25"/>
      <c r="H88" s="26"/>
      <c r="I88" s="27"/>
      <c r="J88" s="28"/>
      <c r="K88" s="61">
        <f t="shared" si="1"/>
        <v>0</v>
      </c>
      <c r="L88" s="47"/>
    </row>
    <row r="89" spans="1:12" ht="60" customHeight="1" thickTop="1" thickBot="1" x14ac:dyDescent="0.25">
      <c r="A89" s="46">
        <v>79</v>
      </c>
      <c r="B89" s="310" t="s">
        <v>49</v>
      </c>
      <c r="C89" s="259"/>
      <c r="D89" s="259"/>
      <c r="E89" s="25"/>
      <c r="F89" s="26"/>
      <c r="G89" s="25"/>
      <c r="H89" s="26"/>
      <c r="I89" s="27"/>
      <c r="J89" s="28"/>
      <c r="K89" s="61">
        <f t="shared" si="1"/>
        <v>0</v>
      </c>
      <c r="L89" s="47"/>
    </row>
    <row r="90" spans="1:12" ht="60" customHeight="1" thickTop="1" thickBot="1" x14ac:dyDescent="0.25">
      <c r="A90" s="46">
        <v>80</v>
      </c>
      <c r="B90" s="310" t="s">
        <v>50</v>
      </c>
      <c r="C90" s="259"/>
      <c r="D90" s="259"/>
      <c r="E90" s="25"/>
      <c r="F90" s="26"/>
      <c r="G90" s="25"/>
      <c r="H90" s="26"/>
      <c r="I90" s="27"/>
      <c r="J90" s="28"/>
      <c r="K90" s="61">
        <f t="shared" si="1"/>
        <v>0</v>
      </c>
      <c r="L90" s="47"/>
    </row>
    <row r="91" spans="1:12" ht="60" customHeight="1" thickTop="1" thickBot="1" x14ac:dyDescent="0.25">
      <c r="A91" s="46">
        <v>81</v>
      </c>
      <c r="B91" s="310" t="s">
        <v>96</v>
      </c>
      <c r="C91" s="259"/>
      <c r="D91" s="259"/>
      <c r="E91" s="25"/>
      <c r="F91" s="26"/>
      <c r="G91" s="25"/>
      <c r="H91" s="26"/>
      <c r="I91" s="27"/>
      <c r="J91" s="28"/>
      <c r="K91" s="61">
        <f t="shared" si="1"/>
        <v>0</v>
      </c>
      <c r="L91" s="47"/>
    </row>
    <row r="92" spans="1:12" ht="60" customHeight="1" thickTop="1" thickBot="1" x14ac:dyDescent="0.25">
      <c r="A92" s="46">
        <v>82</v>
      </c>
      <c r="B92" s="310" t="s">
        <v>97</v>
      </c>
      <c r="C92" s="259"/>
      <c r="D92" s="259"/>
      <c r="E92" s="25"/>
      <c r="F92" s="26"/>
      <c r="G92" s="25"/>
      <c r="H92" s="26"/>
      <c r="I92" s="27"/>
      <c r="J92" s="28"/>
      <c r="K92" s="61">
        <f t="shared" si="1"/>
        <v>0</v>
      </c>
      <c r="L92" s="47"/>
    </row>
    <row r="93" spans="1:12" ht="60" customHeight="1" thickTop="1" thickBot="1" x14ac:dyDescent="0.25">
      <c r="A93" s="46">
        <v>83</v>
      </c>
      <c r="B93" s="310" t="s">
        <v>98</v>
      </c>
      <c r="C93" s="259"/>
      <c r="D93" s="259"/>
      <c r="E93" s="25"/>
      <c r="F93" s="26"/>
      <c r="G93" s="25"/>
      <c r="H93" s="26"/>
      <c r="I93" s="27"/>
      <c r="J93" s="28"/>
      <c r="K93" s="61">
        <f t="shared" si="1"/>
        <v>0</v>
      </c>
      <c r="L93" s="47"/>
    </row>
    <row r="94" spans="1:12" ht="60" customHeight="1" thickTop="1" thickBot="1" x14ac:dyDescent="0.25">
      <c r="A94" s="46">
        <v>84</v>
      </c>
      <c r="B94" s="310" t="s">
        <v>51</v>
      </c>
      <c r="C94" s="259"/>
      <c r="D94" s="259"/>
      <c r="E94" s="25"/>
      <c r="F94" s="26"/>
      <c r="G94" s="25"/>
      <c r="H94" s="26"/>
      <c r="I94" s="27"/>
      <c r="J94" s="28"/>
      <c r="K94" s="61">
        <f t="shared" si="1"/>
        <v>0</v>
      </c>
      <c r="L94" s="47"/>
    </row>
    <row r="95" spans="1:12" ht="60" customHeight="1" thickTop="1" thickBot="1" x14ac:dyDescent="0.25">
      <c r="A95" s="46">
        <v>85</v>
      </c>
      <c r="B95" s="310" t="s">
        <v>56</v>
      </c>
      <c r="C95" s="259"/>
      <c r="D95" s="259"/>
      <c r="E95" s="25"/>
      <c r="F95" s="26"/>
      <c r="G95" s="25"/>
      <c r="H95" s="26"/>
      <c r="I95" s="27"/>
      <c r="J95" s="28"/>
      <c r="K95" s="61">
        <f t="shared" si="1"/>
        <v>0</v>
      </c>
      <c r="L95" s="47"/>
    </row>
    <row r="96" spans="1:12" ht="60" customHeight="1" thickTop="1" thickBot="1" x14ac:dyDescent="0.25">
      <c r="A96" s="46">
        <v>86</v>
      </c>
      <c r="B96" s="310" t="s">
        <v>53</v>
      </c>
      <c r="C96" s="259"/>
      <c r="D96" s="259"/>
      <c r="E96" s="25"/>
      <c r="F96" s="26"/>
      <c r="G96" s="25"/>
      <c r="H96" s="26"/>
      <c r="I96" s="27"/>
      <c r="J96" s="28"/>
      <c r="K96" s="61">
        <f t="shared" si="1"/>
        <v>0</v>
      </c>
      <c r="L96" s="47"/>
    </row>
    <row r="97" spans="1:12" ht="60" customHeight="1" thickTop="1" thickBot="1" x14ac:dyDescent="0.25">
      <c r="A97" s="46">
        <v>87</v>
      </c>
      <c r="B97" s="310" t="s">
        <v>52</v>
      </c>
      <c r="C97" s="259"/>
      <c r="D97" s="259"/>
      <c r="E97" s="25"/>
      <c r="F97" s="26"/>
      <c r="G97" s="25"/>
      <c r="H97" s="26"/>
      <c r="I97" s="27"/>
      <c r="J97" s="28"/>
      <c r="K97" s="61">
        <f t="shared" si="1"/>
        <v>0</v>
      </c>
      <c r="L97" s="47"/>
    </row>
    <row r="98" spans="1:12" ht="60" customHeight="1" thickTop="1" thickBot="1" x14ac:dyDescent="0.25">
      <c r="A98" s="46">
        <v>88</v>
      </c>
      <c r="B98" s="310" t="s">
        <v>54</v>
      </c>
      <c r="C98" s="259"/>
      <c r="D98" s="259"/>
      <c r="E98" s="25"/>
      <c r="F98" s="26"/>
      <c r="G98" s="25"/>
      <c r="H98" s="26"/>
      <c r="I98" s="27"/>
      <c r="J98" s="28"/>
      <c r="K98" s="61">
        <f t="shared" si="1"/>
        <v>0</v>
      </c>
      <c r="L98" s="47"/>
    </row>
    <row r="99" spans="1:12" ht="60" customHeight="1" thickTop="1" thickBot="1" x14ac:dyDescent="0.25">
      <c r="A99" s="46">
        <v>89</v>
      </c>
      <c r="B99" s="310" t="s">
        <v>115</v>
      </c>
      <c r="C99" s="259"/>
      <c r="D99" s="259"/>
      <c r="E99" s="25"/>
      <c r="F99" s="26"/>
      <c r="G99" s="25"/>
      <c r="H99" s="26"/>
      <c r="I99" s="27"/>
      <c r="J99" s="28"/>
      <c r="K99" s="61">
        <f t="shared" si="1"/>
        <v>0</v>
      </c>
      <c r="L99" s="47"/>
    </row>
    <row r="100" spans="1:12" ht="60" customHeight="1" thickTop="1" thickBot="1" x14ac:dyDescent="0.25">
      <c r="A100" s="46">
        <v>90</v>
      </c>
      <c r="B100" s="310" t="s">
        <v>55</v>
      </c>
      <c r="C100" s="259"/>
      <c r="D100" s="259"/>
      <c r="E100" s="25"/>
      <c r="F100" s="26"/>
      <c r="G100" s="25"/>
      <c r="H100" s="26"/>
      <c r="I100" s="27"/>
      <c r="J100" s="28"/>
      <c r="K100" s="61">
        <f t="shared" si="1"/>
        <v>0</v>
      </c>
      <c r="L100" s="47"/>
    </row>
    <row r="101" spans="1:12" ht="60" customHeight="1" thickTop="1" thickBot="1" x14ac:dyDescent="0.25">
      <c r="A101" s="46">
        <v>91</v>
      </c>
      <c r="B101" s="310" t="s">
        <v>99</v>
      </c>
      <c r="C101" s="259"/>
      <c r="D101" s="259"/>
      <c r="E101" s="25"/>
      <c r="F101" s="26"/>
      <c r="G101" s="25"/>
      <c r="H101" s="26"/>
      <c r="I101" s="27"/>
      <c r="J101" s="28"/>
      <c r="K101" s="61">
        <f t="shared" si="1"/>
        <v>0</v>
      </c>
      <c r="L101" s="47"/>
    </row>
    <row r="102" spans="1:12" ht="60" customHeight="1" thickTop="1" thickBot="1" x14ac:dyDescent="0.25">
      <c r="A102" s="46">
        <v>92</v>
      </c>
      <c r="B102" s="310" t="s">
        <v>57</v>
      </c>
      <c r="C102" s="259"/>
      <c r="D102" s="259"/>
      <c r="E102" s="25"/>
      <c r="F102" s="26"/>
      <c r="G102" s="25"/>
      <c r="H102" s="26"/>
      <c r="I102" s="27"/>
      <c r="J102" s="28"/>
      <c r="K102" s="61">
        <f t="shared" si="1"/>
        <v>0</v>
      </c>
      <c r="L102" s="47"/>
    </row>
    <row r="103" spans="1:12" ht="60" customHeight="1" thickTop="1" thickBot="1" x14ac:dyDescent="0.25">
      <c r="A103" s="46">
        <v>93</v>
      </c>
      <c r="B103" s="310" t="s">
        <v>130</v>
      </c>
      <c r="C103" s="259"/>
      <c r="D103" s="259"/>
      <c r="E103" s="25"/>
      <c r="F103" s="26"/>
      <c r="G103" s="25"/>
      <c r="H103" s="26"/>
      <c r="I103" s="27"/>
      <c r="J103" s="28"/>
      <c r="K103" s="61">
        <f t="shared" si="1"/>
        <v>0</v>
      </c>
      <c r="L103" s="47"/>
    </row>
    <row r="104" spans="1:12" ht="60" customHeight="1" thickTop="1" thickBot="1" x14ac:dyDescent="0.25">
      <c r="A104" s="46">
        <v>94</v>
      </c>
      <c r="B104" s="310" t="s">
        <v>58</v>
      </c>
      <c r="C104" s="259"/>
      <c r="D104" s="259"/>
      <c r="E104" s="25"/>
      <c r="F104" s="26"/>
      <c r="G104" s="25"/>
      <c r="H104" s="26"/>
      <c r="I104" s="27"/>
      <c r="J104" s="28"/>
      <c r="K104" s="61">
        <f t="shared" si="1"/>
        <v>0</v>
      </c>
      <c r="L104" s="47"/>
    </row>
    <row r="105" spans="1:12" ht="60" customHeight="1" thickTop="1" thickBot="1" x14ac:dyDescent="0.25">
      <c r="A105" s="46">
        <v>95</v>
      </c>
      <c r="B105" s="310" t="s">
        <v>59</v>
      </c>
      <c r="C105" s="259"/>
      <c r="D105" s="259"/>
      <c r="E105" s="25"/>
      <c r="F105" s="26"/>
      <c r="G105" s="25"/>
      <c r="H105" s="26"/>
      <c r="I105" s="27"/>
      <c r="J105" s="28"/>
      <c r="K105" s="61">
        <f t="shared" si="1"/>
        <v>0</v>
      </c>
      <c r="L105" s="47"/>
    </row>
    <row r="106" spans="1:12" ht="60" customHeight="1" thickTop="1" thickBot="1" x14ac:dyDescent="0.25">
      <c r="A106" s="46">
        <v>96</v>
      </c>
      <c r="B106" s="310" t="s">
        <v>60</v>
      </c>
      <c r="C106" s="259"/>
      <c r="D106" s="259"/>
      <c r="E106" s="25"/>
      <c r="F106" s="26"/>
      <c r="G106" s="25"/>
      <c r="H106" s="26"/>
      <c r="I106" s="27"/>
      <c r="J106" s="28"/>
      <c r="K106" s="61">
        <f t="shared" si="1"/>
        <v>0</v>
      </c>
      <c r="L106" s="47"/>
    </row>
    <row r="107" spans="1:12" ht="60" customHeight="1" thickTop="1" thickBot="1" x14ac:dyDescent="0.25">
      <c r="A107" s="46">
        <v>97</v>
      </c>
      <c r="B107" s="310" t="s">
        <v>61</v>
      </c>
      <c r="C107" s="259"/>
      <c r="D107" s="259"/>
      <c r="E107" s="25"/>
      <c r="F107" s="26"/>
      <c r="G107" s="25"/>
      <c r="H107" s="26"/>
      <c r="I107" s="27"/>
      <c r="J107" s="28"/>
      <c r="K107" s="61">
        <f t="shared" si="1"/>
        <v>0</v>
      </c>
      <c r="L107" s="47"/>
    </row>
    <row r="108" spans="1:12" ht="60" customHeight="1" thickTop="1" thickBot="1" x14ac:dyDescent="0.25">
      <c r="A108" s="46">
        <v>98</v>
      </c>
      <c r="B108" s="310" t="s">
        <v>5</v>
      </c>
      <c r="C108" s="259"/>
      <c r="D108" s="259"/>
      <c r="E108" s="25"/>
      <c r="F108" s="26"/>
      <c r="G108" s="25"/>
      <c r="H108" s="26"/>
      <c r="I108" s="27"/>
      <c r="J108" s="28"/>
      <c r="K108" s="61">
        <f t="shared" si="1"/>
        <v>0</v>
      </c>
      <c r="L108" s="47"/>
    </row>
    <row r="109" spans="1:12" ht="60" customHeight="1" thickTop="1" thickBot="1" x14ac:dyDescent="0.25">
      <c r="A109" s="46">
        <v>99</v>
      </c>
      <c r="B109" s="310" t="s">
        <v>100</v>
      </c>
      <c r="C109" s="259"/>
      <c r="D109" s="259"/>
      <c r="E109" s="25"/>
      <c r="F109" s="26"/>
      <c r="G109" s="25"/>
      <c r="H109" s="26"/>
      <c r="I109" s="27"/>
      <c r="J109" s="28"/>
      <c r="K109" s="61">
        <f t="shared" si="1"/>
        <v>0</v>
      </c>
      <c r="L109" s="47"/>
    </row>
    <row r="110" spans="1:12" ht="60" customHeight="1" thickTop="1" thickBot="1" x14ac:dyDescent="0.25">
      <c r="A110" s="46">
        <v>100</v>
      </c>
      <c r="B110" s="310" t="s">
        <v>62</v>
      </c>
      <c r="C110" s="259"/>
      <c r="D110" s="259"/>
      <c r="E110" s="25"/>
      <c r="F110" s="26"/>
      <c r="G110" s="25"/>
      <c r="H110" s="26"/>
      <c r="I110" s="27"/>
      <c r="J110" s="28"/>
      <c r="K110" s="61">
        <f t="shared" si="1"/>
        <v>0</v>
      </c>
      <c r="L110" s="47"/>
    </row>
    <row r="111" spans="1:12" ht="60" customHeight="1" thickTop="1" thickBot="1" x14ac:dyDescent="0.25">
      <c r="A111" s="46">
        <v>101</v>
      </c>
      <c r="B111" s="310" t="s">
        <v>63</v>
      </c>
      <c r="C111" s="259"/>
      <c r="D111" s="259"/>
      <c r="E111" s="25"/>
      <c r="F111" s="26"/>
      <c r="G111" s="25"/>
      <c r="H111" s="26"/>
      <c r="I111" s="27"/>
      <c r="J111" s="28"/>
      <c r="K111" s="61">
        <f t="shared" si="1"/>
        <v>0</v>
      </c>
      <c r="L111" s="47"/>
    </row>
    <row r="112" spans="1:12" ht="60" customHeight="1" thickTop="1" thickBot="1" x14ac:dyDescent="0.25">
      <c r="A112" s="46">
        <v>102</v>
      </c>
      <c r="B112" s="310" t="s">
        <v>64</v>
      </c>
      <c r="C112" s="259"/>
      <c r="D112" s="259"/>
      <c r="E112" s="25"/>
      <c r="F112" s="26"/>
      <c r="G112" s="25"/>
      <c r="H112" s="26"/>
      <c r="I112" s="27"/>
      <c r="J112" s="28"/>
      <c r="K112" s="61">
        <f t="shared" si="1"/>
        <v>0</v>
      </c>
      <c r="L112" s="47"/>
    </row>
    <row r="113" spans="1:12" ht="60" customHeight="1" thickTop="1" thickBot="1" x14ac:dyDescent="0.25">
      <c r="A113" s="46">
        <v>103</v>
      </c>
      <c r="B113" s="310" t="s">
        <v>65</v>
      </c>
      <c r="C113" s="259"/>
      <c r="D113" s="259"/>
      <c r="E113" s="25"/>
      <c r="F113" s="26"/>
      <c r="G113" s="25"/>
      <c r="H113" s="26"/>
      <c r="I113" s="27"/>
      <c r="J113" s="28"/>
      <c r="K113" s="61">
        <f t="shared" si="1"/>
        <v>0</v>
      </c>
      <c r="L113" s="47"/>
    </row>
    <row r="114" spans="1:12" ht="60" customHeight="1" thickTop="1" thickBot="1" x14ac:dyDescent="0.25">
      <c r="A114" s="46">
        <v>104</v>
      </c>
      <c r="B114" s="310" t="s">
        <v>66</v>
      </c>
      <c r="C114" s="259"/>
      <c r="D114" s="259"/>
      <c r="E114" s="25"/>
      <c r="F114" s="26"/>
      <c r="G114" s="25"/>
      <c r="H114" s="26"/>
      <c r="I114" s="27"/>
      <c r="J114" s="28"/>
      <c r="K114" s="61">
        <f t="shared" si="1"/>
        <v>0</v>
      </c>
      <c r="L114" s="47"/>
    </row>
    <row r="115" spans="1:12" ht="60" customHeight="1" thickTop="1" thickBot="1" x14ac:dyDescent="0.25">
      <c r="A115" s="46">
        <v>105</v>
      </c>
      <c r="B115" s="310" t="s">
        <v>131</v>
      </c>
      <c r="C115" s="259"/>
      <c r="D115" s="259"/>
      <c r="E115" s="25"/>
      <c r="F115" s="26"/>
      <c r="G115" s="25"/>
      <c r="H115" s="26"/>
      <c r="I115" s="27"/>
      <c r="J115" s="28"/>
      <c r="K115" s="61">
        <f t="shared" si="1"/>
        <v>0</v>
      </c>
      <c r="L115" s="47"/>
    </row>
    <row r="116" spans="1:12" ht="60" customHeight="1" thickTop="1" thickBot="1" x14ac:dyDescent="0.25">
      <c r="A116" s="46">
        <v>106</v>
      </c>
      <c r="B116" s="310" t="s">
        <v>101</v>
      </c>
      <c r="C116" s="259"/>
      <c r="D116" s="259"/>
      <c r="E116" s="25"/>
      <c r="F116" s="26"/>
      <c r="G116" s="25"/>
      <c r="H116" s="26"/>
      <c r="I116" s="27"/>
      <c r="J116" s="28"/>
      <c r="K116" s="61">
        <f t="shared" si="1"/>
        <v>0</v>
      </c>
      <c r="L116" s="47"/>
    </row>
    <row r="117" spans="1:12" ht="60" customHeight="1" thickTop="1" thickBot="1" x14ac:dyDescent="0.25">
      <c r="A117" s="46">
        <v>107</v>
      </c>
      <c r="B117" s="310" t="s">
        <v>300</v>
      </c>
      <c r="C117" s="259"/>
      <c r="D117" s="259"/>
      <c r="E117" s="25"/>
      <c r="F117" s="26"/>
      <c r="G117" s="25"/>
      <c r="H117" s="26"/>
      <c r="I117" s="27"/>
      <c r="J117" s="28"/>
      <c r="K117" s="61">
        <f t="shared" si="1"/>
        <v>0</v>
      </c>
      <c r="L117" s="47"/>
    </row>
    <row r="118" spans="1:12" ht="60" customHeight="1" thickTop="1" thickBot="1" x14ac:dyDescent="0.25">
      <c r="A118" s="46">
        <v>108</v>
      </c>
      <c r="B118" s="310" t="s">
        <v>67</v>
      </c>
      <c r="C118" s="259"/>
      <c r="D118" s="259"/>
      <c r="E118" s="25"/>
      <c r="F118" s="26"/>
      <c r="G118" s="25"/>
      <c r="H118" s="26"/>
      <c r="I118" s="27"/>
      <c r="J118" s="28"/>
      <c r="K118" s="61">
        <f t="shared" si="1"/>
        <v>0</v>
      </c>
      <c r="L118" s="47"/>
    </row>
    <row r="119" spans="1:12" ht="60" customHeight="1" thickTop="1" thickBot="1" x14ac:dyDescent="0.25">
      <c r="A119" s="46">
        <v>109</v>
      </c>
      <c r="B119" s="310" t="s">
        <v>102</v>
      </c>
      <c r="C119" s="259"/>
      <c r="D119" s="259"/>
      <c r="E119" s="25"/>
      <c r="F119" s="26"/>
      <c r="G119" s="25"/>
      <c r="H119" s="26"/>
      <c r="I119" s="27"/>
      <c r="J119" s="28"/>
      <c r="K119" s="61">
        <f t="shared" si="1"/>
        <v>0</v>
      </c>
      <c r="L119" s="47"/>
    </row>
    <row r="120" spans="1:12" ht="60" customHeight="1" thickTop="1" thickBot="1" x14ac:dyDescent="0.25">
      <c r="A120" s="46">
        <v>110</v>
      </c>
      <c r="B120" s="310" t="s">
        <v>103</v>
      </c>
      <c r="C120" s="259"/>
      <c r="D120" s="259"/>
      <c r="E120" s="25"/>
      <c r="F120" s="26"/>
      <c r="G120" s="25"/>
      <c r="H120" s="26"/>
      <c r="I120" s="27"/>
      <c r="J120" s="28"/>
      <c r="K120" s="61">
        <f t="shared" si="1"/>
        <v>0</v>
      </c>
      <c r="L120" s="47"/>
    </row>
    <row r="121" spans="1:12" ht="60" customHeight="1" thickTop="1" thickBot="1" x14ac:dyDescent="0.25">
      <c r="A121" s="46">
        <v>111</v>
      </c>
      <c r="B121" s="310" t="s">
        <v>68</v>
      </c>
      <c r="C121" s="259"/>
      <c r="D121" s="259"/>
      <c r="E121" s="25"/>
      <c r="F121" s="26"/>
      <c r="G121" s="25"/>
      <c r="H121" s="26"/>
      <c r="I121" s="27"/>
      <c r="J121" s="28"/>
      <c r="K121" s="61">
        <f t="shared" si="1"/>
        <v>0</v>
      </c>
      <c r="L121" s="47"/>
    </row>
    <row r="122" spans="1:12" ht="72" customHeight="1" thickTop="1" thickBot="1" x14ac:dyDescent="0.25">
      <c r="A122" s="46">
        <v>112</v>
      </c>
      <c r="B122" s="310" t="s">
        <v>16</v>
      </c>
      <c r="C122" s="259"/>
      <c r="D122" s="259"/>
      <c r="E122" s="25"/>
      <c r="F122" s="26"/>
      <c r="G122" s="25"/>
      <c r="H122" s="26"/>
      <c r="I122" s="27"/>
      <c r="J122" s="28"/>
      <c r="K122" s="61">
        <f t="shared" si="1"/>
        <v>0</v>
      </c>
      <c r="L122" s="47"/>
    </row>
    <row r="123" spans="1:12" ht="60" customHeight="1" thickTop="1" thickBot="1" x14ac:dyDescent="0.25">
      <c r="A123" s="46">
        <v>113</v>
      </c>
      <c r="B123" s="310" t="s">
        <v>117</v>
      </c>
      <c r="C123" s="259"/>
      <c r="D123" s="259"/>
      <c r="E123" s="25"/>
      <c r="F123" s="26"/>
      <c r="G123" s="25"/>
      <c r="H123" s="26"/>
      <c r="I123" s="27"/>
      <c r="J123" s="28"/>
      <c r="K123" s="61">
        <f t="shared" si="1"/>
        <v>0</v>
      </c>
      <c r="L123" s="47"/>
    </row>
    <row r="124" spans="1:12" ht="60" customHeight="1" thickTop="1" thickBot="1" x14ac:dyDescent="0.25">
      <c r="A124" s="46">
        <v>114</v>
      </c>
      <c r="B124" s="310" t="s">
        <v>69</v>
      </c>
      <c r="C124" s="259"/>
      <c r="D124" s="259"/>
      <c r="E124" s="25"/>
      <c r="F124" s="26"/>
      <c r="G124" s="25"/>
      <c r="H124" s="26"/>
      <c r="I124" s="27"/>
      <c r="J124" s="28"/>
      <c r="K124" s="61">
        <f t="shared" si="1"/>
        <v>0</v>
      </c>
      <c r="L124" s="47"/>
    </row>
    <row r="125" spans="1:12" ht="60" customHeight="1" thickTop="1" thickBot="1" x14ac:dyDescent="0.25">
      <c r="A125" s="46">
        <v>115</v>
      </c>
      <c r="B125" s="310" t="s">
        <v>104</v>
      </c>
      <c r="C125" s="259"/>
      <c r="D125" s="259"/>
      <c r="E125" s="25"/>
      <c r="F125" s="26"/>
      <c r="G125" s="25"/>
      <c r="H125" s="26"/>
      <c r="I125" s="27"/>
      <c r="J125" s="28"/>
      <c r="K125" s="61">
        <f t="shared" si="1"/>
        <v>0</v>
      </c>
      <c r="L125" s="47"/>
    </row>
    <row r="126" spans="1:12" ht="60" customHeight="1" thickTop="1" thickBot="1" x14ac:dyDescent="0.25">
      <c r="A126" s="46">
        <v>116</v>
      </c>
      <c r="B126" s="310" t="s">
        <v>105</v>
      </c>
      <c r="C126" s="259"/>
      <c r="D126" s="259"/>
      <c r="E126" s="25"/>
      <c r="F126" s="26"/>
      <c r="G126" s="25"/>
      <c r="H126" s="26"/>
      <c r="I126" s="27"/>
      <c r="J126" s="28"/>
      <c r="K126" s="61">
        <f t="shared" si="1"/>
        <v>0</v>
      </c>
      <c r="L126" s="47"/>
    </row>
    <row r="127" spans="1:12" ht="60" customHeight="1" thickTop="1" thickBot="1" x14ac:dyDescent="0.25">
      <c r="A127" s="46">
        <v>117</v>
      </c>
      <c r="B127" s="310" t="s">
        <v>46</v>
      </c>
      <c r="C127" s="259"/>
      <c r="D127" s="259"/>
      <c r="E127" s="25"/>
      <c r="F127" s="26"/>
      <c r="G127" s="25"/>
      <c r="H127" s="26"/>
      <c r="I127" s="27"/>
      <c r="J127" s="28"/>
      <c r="K127" s="61">
        <f t="shared" si="1"/>
        <v>0</v>
      </c>
      <c r="L127" s="47"/>
    </row>
    <row r="128" spans="1:12" ht="60" customHeight="1" thickTop="1" thickBot="1" x14ac:dyDescent="0.25">
      <c r="A128" s="46">
        <v>118</v>
      </c>
      <c r="B128" s="310" t="s">
        <v>301</v>
      </c>
      <c r="C128" s="259"/>
      <c r="D128" s="259"/>
      <c r="E128" s="25"/>
      <c r="F128" s="26"/>
      <c r="G128" s="25"/>
      <c r="H128" s="26"/>
      <c r="I128" s="27"/>
      <c r="J128" s="28"/>
      <c r="K128" s="61">
        <f t="shared" si="1"/>
        <v>0</v>
      </c>
      <c r="L128" s="47"/>
    </row>
    <row r="129" spans="1:12" ht="60" customHeight="1" thickTop="1" thickBot="1" x14ac:dyDescent="0.25">
      <c r="A129" s="46">
        <v>119</v>
      </c>
      <c r="B129" s="310" t="s">
        <v>132</v>
      </c>
      <c r="C129" s="259"/>
      <c r="D129" s="259"/>
      <c r="E129" s="25"/>
      <c r="F129" s="26"/>
      <c r="G129" s="25"/>
      <c r="H129" s="26"/>
      <c r="I129" s="27"/>
      <c r="J129" s="28"/>
      <c r="K129" s="61">
        <f t="shared" si="1"/>
        <v>0</v>
      </c>
      <c r="L129" s="47"/>
    </row>
    <row r="130" spans="1:12" ht="60" customHeight="1" thickTop="1" thickBot="1" x14ac:dyDescent="0.25">
      <c r="A130" s="46">
        <v>120</v>
      </c>
      <c r="B130" s="310" t="s">
        <v>70</v>
      </c>
      <c r="C130" s="259"/>
      <c r="D130" s="259"/>
      <c r="E130" s="25"/>
      <c r="F130" s="26"/>
      <c r="G130" s="25"/>
      <c r="H130" s="26"/>
      <c r="I130" s="27"/>
      <c r="J130" s="28"/>
      <c r="K130" s="61">
        <f t="shared" si="1"/>
        <v>0</v>
      </c>
      <c r="L130" s="47"/>
    </row>
    <row r="131" spans="1:12" ht="60" customHeight="1" thickTop="1" thickBot="1" x14ac:dyDescent="0.25">
      <c r="A131" s="46">
        <v>121</v>
      </c>
      <c r="B131" s="310" t="s">
        <v>71</v>
      </c>
      <c r="C131" s="259"/>
      <c r="D131" s="259"/>
      <c r="E131" s="25"/>
      <c r="F131" s="26"/>
      <c r="G131" s="25"/>
      <c r="H131" s="26"/>
      <c r="I131" s="27"/>
      <c r="J131" s="28"/>
      <c r="K131" s="61">
        <f t="shared" si="1"/>
        <v>0</v>
      </c>
      <c r="L131" s="47"/>
    </row>
    <row r="132" spans="1:12" ht="60" customHeight="1" thickTop="1" thickBot="1" x14ac:dyDescent="0.25">
      <c r="A132" s="46">
        <v>122</v>
      </c>
      <c r="B132" s="310" t="s">
        <v>106</v>
      </c>
      <c r="C132" s="259"/>
      <c r="D132" s="259"/>
      <c r="E132" s="25"/>
      <c r="F132" s="26"/>
      <c r="G132" s="25"/>
      <c r="H132" s="26"/>
      <c r="I132" s="27"/>
      <c r="J132" s="28"/>
      <c r="K132" s="61">
        <f t="shared" si="1"/>
        <v>0</v>
      </c>
      <c r="L132" s="47"/>
    </row>
    <row r="133" spans="1:12" ht="60" customHeight="1" thickTop="1" thickBot="1" x14ac:dyDescent="0.25">
      <c r="A133" s="46">
        <v>123</v>
      </c>
      <c r="B133" s="310" t="s">
        <v>107</v>
      </c>
      <c r="C133" s="259"/>
      <c r="D133" s="259"/>
      <c r="E133" s="25"/>
      <c r="F133" s="26"/>
      <c r="G133" s="25"/>
      <c r="H133" s="26"/>
      <c r="I133" s="27"/>
      <c r="J133" s="28"/>
      <c r="K133" s="61">
        <f t="shared" si="1"/>
        <v>0</v>
      </c>
      <c r="L133" s="47"/>
    </row>
    <row r="134" spans="1:12" ht="60" customHeight="1" thickTop="1" thickBot="1" x14ac:dyDescent="0.25">
      <c r="A134" s="46">
        <v>124</v>
      </c>
      <c r="B134" s="310" t="s">
        <v>72</v>
      </c>
      <c r="C134" s="259"/>
      <c r="D134" s="259"/>
      <c r="E134" s="25"/>
      <c r="F134" s="26"/>
      <c r="G134" s="25"/>
      <c r="H134" s="26"/>
      <c r="I134" s="27"/>
      <c r="J134" s="28"/>
      <c r="K134" s="61">
        <f t="shared" si="1"/>
        <v>0</v>
      </c>
      <c r="L134" s="47"/>
    </row>
    <row r="135" spans="1:12" ht="60" customHeight="1" thickTop="1" thickBot="1" x14ac:dyDescent="0.25">
      <c r="A135" s="46">
        <v>125</v>
      </c>
      <c r="B135" s="310" t="s">
        <v>73</v>
      </c>
      <c r="C135" s="259"/>
      <c r="D135" s="259"/>
      <c r="E135" s="25"/>
      <c r="F135" s="26"/>
      <c r="G135" s="25"/>
      <c r="H135" s="26"/>
      <c r="I135" s="27"/>
      <c r="J135" s="28"/>
      <c r="K135" s="61">
        <f t="shared" si="1"/>
        <v>0</v>
      </c>
      <c r="L135" s="47"/>
    </row>
    <row r="136" spans="1:12" ht="60" customHeight="1" thickTop="1" thickBot="1" x14ac:dyDescent="0.25">
      <c r="A136" s="46">
        <v>126</v>
      </c>
      <c r="B136" s="310" t="s">
        <v>108</v>
      </c>
      <c r="C136" s="259"/>
      <c r="D136" s="259"/>
      <c r="E136" s="25"/>
      <c r="F136" s="26"/>
      <c r="G136" s="25"/>
      <c r="H136" s="26"/>
      <c r="I136" s="27"/>
      <c r="J136" s="28"/>
      <c r="K136" s="61">
        <f t="shared" si="1"/>
        <v>0</v>
      </c>
      <c r="L136" s="47"/>
    </row>
    <row r="137" spans="1:12" ht="60" customHeight="1" thickTop="1" thickBot="1" x14ac:dyDescent="0.25">
      <c r="A137" s="46">
        <v>127</v>
      </c>
      <c r="B137" s="310" t="s">
        <v>75</v>
      </c>
      <c r="C137" s="259"/>
      <c r="D137" s="259"/>
      <c r="E137" s="25"/>
      <c r="F137" s="26"/>
      <c r="G137" s="25"/>
      <c r="H137" s="26"/>
      <c r="I137" s="27"/>
      <c r="J137" s="28"/>
      <c r="K137" s="61">
        <f t="shared" si="1"/>
        <v>0</v>
      </c>
      <c r="L137" s="47"/>
    </row>
    <row r="138" spans="1:12" ht="60" customHeight="1" thickTop="1" thickBot="1" x14ac:dyDescent="0.25">
      <c r="A138" s="46">
        <v>128</v>
      </c>
      <c r="B138" s="310" t="s">
        <v>302</v>
      </c>
      <c r="C138" s="259"/>
      <c r="D138" s="259"/>
      <c r="E138" s="25"/>
      <c r="F138" s="26"/>
      <c r="G138" s="25"/>
      <c r="H138" s="26"/>
      <c r="I138" s="27"/>
      <c r="J138" s="28"/>
      <c r="K138" s="61">
        <f t="shared" si="1"/>
        <v>0</v>
      </c>
      <c r="L138" s="47"/>
    </row>
    <row r="139" spans="1:12" ht="60" customHeight="1" thickTop="1" thickBot="1" x14ac:dyDescent="0.25">
      <c r="A139" s="46">
        <v>129</v>
      </c>
      <c r="B139" s="310" t="s">
        <v>74</v>
      </c>
      <c r="C139" s="259"/>
      <c r="D139" s="259"/>
      <c r="E139" s="25"/>
      <c r="F139" s="26"/>
      <c r="G139" s="25"/>
      <c r="H139" s="26"/>
      <c r="I139" s="27"/>
      <c r="J139" s="28"/>
      <c r="K139" s="61">
        <f t="shared" si="1"/>
        <v>0</v>
      </c>
      <c r="L139" s="47"/>
    </row>
    <row r="140" spans="1:12" ht="60" customHeight="1" thickTop="1" thickBot="1" x14ac:dyDescent="0.25">
      <c r="A140" s="46">
        <v>130</v>
      </c>
      <c r="B140" s="310" t="s">
        <v>303</v>
      </c>
      <c r="C140" s="310"/>
      <c r="D140" s="310"/>
      <c r="E140" s="25"/>
      <c r="F140" s="26"/>
      <c r="G140" s="25"/>
      <c r="H140" s="26"/>
      <c r="I140" s="27"/>
      <c r="J140" s="28"/>
      <c r="K140" s="61">
        <f t="shared" ref="K140:K149" si="2">SUM(E140:J140)</f>
        <v>0</v>
      </c>
      <c r="L140" s="47"/>
    </row>
    <row r="141" spans="1:12" ht="60" customHeight="1" thickTop="1" thickBot="1" x14ac:dyDescent="0.25">
      <c r="A141" s="46">
        <v>131</v>
      </c>
      <c r="B141" s="310" t="s">
        <v>109</v>
      </c>
      <c r="C141" s="259"/>
      <c r="D141" s="259"/>
      <c r="E141" s="25"/>
      <c r="F141" s="26"/>
      <c r="G141" s="25"/>
      <c r="H141" s="26"/>
      <c r="I141" s="27"/>
      <c r="J141" s="28"/>
      <c r="K141" s="61">
        <f t="shared" si="2"/>
        <v>0</v>
      </c>
      <c r="L141" s="47"/>
    </row>
    <row r="142" spans="1:12" ht="60" customHeight="1" thickTop="1" thickBot="1" x14ac:dyDescent="0.25">
      <c r="A142" s="46">
        <v>132</v>
      </c>
      <c r="B142" s="310" t="s">
        <v>110</v>
      </c>
      <c r="C142" s="259"/>
      <c r="D142" s="259"/>
      <c r="E142" s="25"/>
      <c r="F142" s="26"/>
      <c r="G142" s="25"/>
      <c r="H142" s="26"/>
      <c r="I142" s="27"/>
      <c r="J142" s="28"/>
      <c r="K142" s="61">
        <f t="shared" si="2"/>
        <v>0</v>
      </c>
      <c r="L142" s="47"/>
    </row>
    <row r="143" spans="1:12" ht="60" customHeight="1" thickTop="1" thickBot="1" x14ac:dyDescent="0.25">
      <c r="A143" s="46">
        <v>133</v>
      </c>
      <c r="B143" s="310" t="s">
        <v>111</v>
      </c>
      <c r="C143" s="259"/>
      <c r="D143" s="259"/>
      <c r="E143" s="29"/>
      <c r="F143" s="29"/>
      <c r="G143" s="29"/>
      <c r="H143" s="29"/>
      <c r="I143" s="27"/>
      <c r="J143" s="28"/>
      <c r="K143" s="61">
        <f t="shared" si="2"/>
        <v>0</v>
      </c>
      <c r="L143" s="47"/>
    </row>
    <row r="144" spans="1:12" ht="60" customHeight="1" thickTop="1" thickBot="1" x14ac:dyDescent="0.25">
      <c r="A144" s="46">
        <v>134</v>
      </c>
      <c r="B144" s="310" t="s">
        <v>119</v>
      </c>
      <c r="C144" s="259"/>
      <c r="D144" s="259"/>
      <c r="E144" s="29"/>
      <c r="F144" s="26"/>
      <c r="G144" s="29"/>
      <c r="H144" s="26"/>
      <c r="I144" s="27"/>
      <c r="J144" s="30"/>
      <c r="K144" s="61">
        <f t="shared" si="2"/>
        <v>0</v>
      </c>
      <c r="L144" s="47"/>
    </row>
    <row r="145" spans="1:12" ht="60" customHeight="1" thickTop="1" thickBot="1" x14ac:dyDescent="0.25">
      <c r="A145" s="46">
        <v>135</v>
      </c>
      <c r="B145" s="310" t="s">
        <v>112</v>
      </c>
      <c r="C145" s="259"/>
      <c r="D145" s="259"/>
      <c r="E145" s="29"/>
      <c r="F145" s="26"/>
      <c r="G145" s="29"/>
      <c r="H145" s="26"/>
      <c r="I145" s="27"/>
      <c r="J145" s="30"/>
      <c r="K145" s="61">
        <f t="shared" si="2"/>
        <v>0</v>
      </c>
      <c r="L145" s="47"/>
    </row>
    <row r="146" spans="1:12" ht="60" customHeight="1" thickTop="1" thickBot="1" x14ac:dyDescent="0.25">
      <c r="A146" s="46">
        <v>136</v>
      </c>
      <c r="B146" s="310" t="s">
        <v>304</v>
      </c>
      <c r="C146" s="340"/>
      <c r="D146" s="340"/>
      <c r="E146" s="29"/>
      <c r="F146" s="26"/>
      <c r="G146" s="29"/>
      <c r="H146" s="26"/>
      <c r="I146" s="27"/>
      <c r="J146" s="30"/>
      <c r="K146" s="61">
        <f t="shared" si="2"/>
        <v>0</v>
      </c>
      <c r="L146" s="47"/>
    </row>
    <row r="147" spans="1:12" ht="60" customHeight="1" thickTop="1" thickBot="1" x14ac:dyDescent="0.25">
      <c r="A147" s="46">
        <v>137</v>
      </c>
      <c r="B147" s="310" t="s">
        <v>305</v>
      </c>
      <c r="C147" s="340"/>
      <c r="D147" s="340"/>
      <c r="E147" s="29"/>
      <c r="F147" s="26"/>
      <c r="G147" s="29"/>
      <c r="H147" s="26"/>
      <c r="I147" s="27"/>
      <c r="J147" s="30"/>
      <c r="K147" s="61">
        <f t="shared" si="2"/>
        <v>0</v>
      </c>
      <c r="L147" s="47"/>
    </row>
    <row r="148" spans="1:12" ht="60" customHeight="1" thickTop="1" thickBot="1" x14ac:dyDescent="0.25">
      <c r="A148" s="46">
        <v>138</v>
      </c>
      <c r="B148" s="310" t="s">
        <v>306</v>
      </c>
      <c r="C148" s="340"/>
      <c r="D148" s="340"/>
      <c r="E148" s="29"/>
      <c r="F148" s="26"/>
      <c r="G148" s="29"/>
      <c r="H148" s="26"/>
      <c r="I148" s="27"/>
      <c r="J148" s="30"/>
      <c r="K148" s="61">
        <f t="shared" si="2"/>
        <v>0</v>
      </c>
      <c r="L148" s="47"/>
    </row>
    <row r="149" spans="1:12" ht="60" customHeight="1" thickTop="1" thickBot="1" x14ac:dyDescent="0.25">
      <c r="A149" s="46">
        <v>139</v>
      </c>
      <c r="B149" s="310" t="s">
        <v>113</v>
      </c>
      <c r="C149" s="340"/>
      <c r="D149" s="340"/>
      <c r="E149" s="31"/>
      <c r="F149" s="32"/>
      <c r="G149" s="31"/>
      <c r="H149" s="32"/>
      <c r="I149" s="33"/>
      <c r="J149" s="34"/>
      <c r="K149" s="61">
        <f t="shared" si="2"/>
        <v>0</v>
      </c>
      <c r="L149" s="48"/>
    </row>
    <row r="150" spans="1:12" ht="60" customHeight="1" thickTop="1" thickBot="1" x14ac:dyDescent="0.35">
      <c r="A150" s="322" t="s">
        <v>78</v>
      </c>
      <c r="B150" s="323"/>
      <c r="C150" s="323"/>
      <c r="D150" s="324"/>
      <c r="E150" s="63">
        <f t="shared" ref="E150:K150" si="3">SUM(E11:E149)</f>
        <v>0</v>
      </c>
      <c r="F150" s="63">
        <f t="shared" si="3"/>
        <v>0</v>
      </c>
      <c r="G150" s="63">
        <f t="shared" si="3"/>
        <v>0</v>
      </c>
      <c r="H150" s="63">
        <f t="shared" si="3"/>
        <v>0</v>
      </c>
      <c r="I150" s="63">
        <f t="shared" si="3"/>
        <v>0</v>
      </c>
      <c r="J150" s="63">
        <f t="shared" si="3"/>
        <v>0</v>
      </c>
      <c r="K150" s="64">
        <f t="shared" si="3"/>
        <v>0</v>
      </c>
      <c r="L150" s="65"/>
    </row>
    <row r="151" spans="1:12" ht="46.5" customHeight="1" x14ac:dyDescent="0.35">
      <c r="A151" s="325" t="s">
        <v>151</v>
      </c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7"/>
    </row>
    <row r="152" spans="1:12" ht="225" customHeight="1" thickBot="1" x14ac:dyDescent="0.4">
      <c r="A152" s="339" t="s">
        <v>213</v>
      </c>
      <c r="B152" s="337"/>
      <c r="C152" s="337"/>
      <c r="D152" s="337"/>
      <c r="E152" s="337"/>
      <c r="F152" s="337"/>
      <c r="G152" s="337" t="s">
        <v>296</v>
      </c>
      <c r="H152" s="337"/>
      <c r="I152" s="337"/>
      <c r="J152" s="337"/>
      <c r="K152" s="337"/>
      <c r="L152" s="338"/>
    </row>
    <row r="153" spans="1:12" ht="38.25" customHeight="1" x14ac:dyDescent="0.3">
      <c r="A153" s="328"/>
      <c r="B153" s="329"/>
      <c r="C153" s="329"/>
      <c r="D153" s="329"/>
      <c r="E153" s="329"/>
      <c r="F153" s="329"/>
      <c r="G153" s="329"/>
      <c r="H153" s="329"/>
      <c r="I153" s="329"/>
      <c r="J153" s="329"/>
      <c r="K153" s="329"/>
      <c r="L153" s="330"/>
    </row>
    <row r="154" spans="1:12" ht="39" customHeight="1" x14ac:dyDescent="0.35">
      <c r="A154" s="334" t="s">
        <v>153</v>
      </c>
      <c r="B154" s="335"/>
      <c r="C154" s="335"/>
      <c r="D154" s="335"/>
      <c r="E154" s="335"/>
      <c r="F154" s="335"/>
      <c r="G154" s="335"/>
      <c r="H154" s="335"/>
      <c r="I154" s="335"/>
      <c r="J154" s="335"/>
      <c r="K154" s="335"/>
      <c r="L154" s="336"/>
    </row>
    <row r="155" spans="1:12" ht="46.5" customHeight="1" x14ac:dyDescent="0.4">
      <c r="A155" s="306"/>
      <c r="B155" s="307"/>
      <c r="C155" s="307"/>
      <c r="D155" s="307"/>
      <c r="E155" s="307"/>
      <c r="F155" s="307"/>
      <c r="G155" s="307"/>
      <c r="H155" s="307"/>
      <c r="I155" s="307"/>
      <c r="J155" s="308"/>
      <c r="K155" s="308"/>
      <c r="L155" s="309"/>
    </row>
    <row r="156" spans="1:12" ht="48.75" customHeight="1" x14ac:dyDescent="0.4">
      <c r="A156" s="306" t="s">
        <v>282</v>
      </c>
      <c r="B156" s="307"/>
      <c r="C156" s="307"/>
      <c r="D156" s="307"/>
      <c r="E156" s="307"/>
      <c r="F156" s="307"/>
      <c r="G156" s="307"/>
      <c r="H156" s="307"/>
      <c r="I156" s="307"/>
      <c r="J156" s="308"/>
      <c r="K156" s="308"/>
      <c r="L156" s="309"/>
    </row>
    <row r="157" spans="1:12" ht="27" thickBot="1" x14ac:dyDescent="0.45">
      <c r="A157" s="306"/>
      <c r="B157" s="307"/>
      <c r="C157" s="307"/>
      <c r="D157" s="307"/>
      <c r="E157" s="307"/>
      <c r="F157" s="307"/>
      <c r="G157" s="307"/>
      <c r="H157" s="307"/>
      <c r="I157" s="307"/>
      <c r="J157" s="308"/>
      <c r="K157" s="308"/>
      <c r="L157" s="309"/>
    </row>
    <row r="158" spans="1:12" ht="49.5" customHeight="1" thickTop="1" thickBot="1" x14ac:dyDescent="0.45">
      <c r="A158" s="331" t="s">
        <v>237</v>
      </c>
      <c r="B158" s="332"/>
      <c r="C158" s="332"/>
      <c r="D158" s="333"/>
      <c r="E158" s="302" t="s">
        <v>259</v>
      </c>
      <c r="F158" s="237"/>
      <c r="G158" s="237"/>
      <c r="H158" s="302" t="s">
        <v>260</v>
      </c>
      <c r="I158" s="237"/>
      <c r="J158" s="237"/>
      <c r="K158" s="237"/>
      <c r="L158" s="238"/>
    </row>
    <row r="159" spans="1:12" ht="61.5" customHeight="1" thickTop="1" thickBot="1" x14ac:dyDescent="0.3">
      <c r="A159" s="303" t="s">
        <v>196</v>
      </c>
      <c r="B159" s="304"/>
      <c r="C159" s="304"/>
      <c r="D159" s="304"/>
      <c r="E159" s="302"/>
      <c r="F159" s="171"/>
      <c r="G159" s="171"/>
      <c r="H159" s="302"/>
      <c r="I159" s="237"/>
      <c r="J159" s="237"/>
      <c r="K159" s="237"/>
      <c r="L159" s="238"/>
    </row>
    <row r="160" spans="1:12" ht="62.25" customHeight="1" thickTop="1" thickBot="1" x14ac:dyDescent="0.3">
      <c r="A160" s="303" t="s">
        <v>197</v>
      </c>
      <c r="B160" s="304"/>
      <c r="C160" s="304"/>
      <c r="D160" s="304"/>
      <c r="E160" s="302"/>
      <c r="F160" s="171"/>
      <c r="G160" s="171"/>
      <c r="H160" s="302"/>
      <c r="I160" s="237"/>
      <c r="J160" s="237"/>
      <c r="K160" s="237"/>
      <c r="L160" s="238"/>
    </row>
    <row r="161" spans="1:12" ht="57.75" customHeight="1" thickTop="1" thickBot="1" x14ac:dyDescent="0.3">
      <c r="A161" s="299" t="s">
        <v>214</v>
      </c>
      <c r="B161" s="300"/>
      <c r="C161" s="300"/>
      <c r="D161" s="301"/>
      <c r="E161" s="302"/>
      <c r="F161" s="171"/>
      <c r="G161" s="171"/>
      <c r="H161" s="302"/>
      <c r="I161" s="237"/>
      <c r="J161" s="237"/>
      <c r="K161" s="237"/>
      <c r="L161" s="238"/>
    </row>
    <row r="162" spans="1:12" ht="60" customHeight="1" thickTop="1" thickBot="1" x14ac:dyDescent="0.3">
      <c r="A162" s="303" t="s">
        <v>240</v>
      </c>
      <c r="B162" s="304"/>
      <c r="C162" s="304"/>
      <c r="D162" s="304"/>
      <c r="E162" s="305"/>
      <c r="F162" s="300"/>
      <c r="G162" s="300"/>
      <c r="H162" s="302"/>
      <c r="I162" s="237"/>
      <c r="J162" s="237"/>
      <c r="K162" s="237"/>
      <c r="L162" s="238"/>
    </row>
    <row r="163" spans="1:12" ht="46.5" customHeight="1" thickTop="1" x14ac:dyDescent="0.4">
      <c r="A163" s="290" t="s">
        <v>151</v>
      </c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  <c r="L163" s="291"/>
    </row>
    <row r="164" spans="1:12" ht="14.25" customHeight="1" x14ac:dyDescent="0.2">
      <c r="A164" s="292" t="s">
        <v>241</v>
      </c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4"/>
    </row>
    <row r="165" spans="1:12" ht="14.25" customHeight="1" x14ac:dyDescent="0.2">
      <c r="A165" s="295"/>
      <c r="B165" s="293"/>
      <c r="C165" s="293"/>
      <c r="D165" s="293"/>
      <c r="E165" s="293"/>
      <c r="F165" s="293"/>
      <c r="G165" s="293"/>
      <c r="H165" s="293"/>
      <c r="I165" s="293"/>
      <c r="J165" s="293"/>
      <c r="K165" s="293"/>
      <c r="L165" s="294"/>
    </row>
    <row r="166" spans="1:12" ht="14.25" customHeight="1" x14ac:dyDescent="0.2">
      <c r="A166" s="295"/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4"/>
    </row>
    <row r="167" spans="1:12" ht="14.25" customHeight="1" x14ac:dyDescent="0.2">
      <c r="A167" s="295"/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4"/>
    </row>
    <row r="168" spans="1:12" ht="14.25" customHeight="1" x14ac:dyDescent="0.2">
      <c r="A168" s="295"/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4"/>
    </row>
    <row r="169" spans="1:12" ht="14.25" customHeight="1" x14ac:dyDescent="0.2">
      <c r="A169" s="295"/>
      <c r="B169" s="293"/>
      <c r="C169" s="293"/>
      <c r="D169" s="293"/>
      <c r="E169" s="293"/>
      <c r="F169" s="293"/>
      <c r="G169" s="293"/>
      <c r="H169" s="293"/>
      <c r="I169" s="293"/>
      <c r="J169" s="293"/>
      <c r="K169" s="293"/>
      <c r="L169" s="294"/>
    </row>
    <row r="170" spans="1:12" ht="51.75" customHeight="1" thickBot="1" x14ac:dyDescent="0.25">
      <c r="A170" s="296"/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8"/>
    </row>
  </sheetData>
  <sheetProtection password="D8E1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99">
    <mergeCell ref="A4:B4"/>
    <mergeCell ref="K6:L6"/>
    <mergeCell ref="E6:F6"/>
    <mergeCell ref="D3:D6"/>
    <mergeCell ref="L8:L10"/>
    <mergeCell ref="E8:J8"/>
    <mergeCell ref="B8:D10"/>
    <mergeCell ref="A3:C3"/>
    <mergeCell ref="I6:J6"/>
    <mergeCell ref="G6:H6"/>
    <mergeCell ref="A5:B5"/>
    <mergeCell ref="A8:A10"/>
    <mergeCell ref="A6:B6"/>
    <mergeCell ref="A7:L7"/>
    <mergeCell ref="I4:J4"/>
    <mergeCell ref="E3:F3"/>
    <mergeCell ref="G3:H3"/>
    <mergeCell ref="E5:F5"/>
    <mergeCell ref="I2:J2"/>
    <mergeCell ref="K2:L2"/>
    <mergeCell ref="C2:H2"/>
    <mergeCell ref="K8:K10"/>
    <mergeCell ref="K3:L3"/>
    <mergeCell ref="K4:L4"/>
    <mergeCell ref="K5:L5"/>
    <mergeCell ref="B146:D146"/>
    <mergeCell ref="B147:D147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48:D148"/>
    <mergeCell ref="B149:D149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5:D75"/>
    <mergeCell ref="B76:D76"/>
    <mergeCell ref="B74:D74"/>
    <mergeCell ref="B77:D77"/>
    <mergeCell ref="B78:D78"/>
    <mergeCell ref="B79:D79"/>
    <mergeCell ref="B73:D73"/>
    <mergeCell ref="B35:D35"/>
    <mergeCell ref="B40:D40"/>
    <mergeCell ref="B41:D41"/>
    <mergeCell ref="B65:D65"/>
    <mergeCell ref="B66:D66"/>
    <mergeCell ref="B67:D67"/>
    <mergeCell ref="B57:D57"/>
    <mergeCell ref="B58:D58"/>
    <mergeCell ref="B59:D59"/>
    <mergeCell ref="B60:D60"/>
    <mergeCell ref="B61:D61"/>
    <mergeCell ref="B43:D43"/>
    <mergeCell ref="B49:D49"/>
    <mergeCell ref="B50:D50"/>
    <mergeCell ref="B51:D51"/>
    <mergeCell ref="B52:D52"/>
    <mergeCell ref="B53:D53"/>
    <mergeCell ref="B56:D56"/>
    <mergeCell ref="B12:D12"/>
    <mergeCell ref="B29:D29"/>
    <mergeCell ref="B33:D33"/>
    <mergeCell ref="B31:D31"/>
    <mergeCell ref="B32:D32"/>
    <mergeCell ref="B62:D62"/>
    <mergeCell ref="B30:D30"/>
    <mergeCell ref="B44:D44"/>
    <mergeCell ref="B47:D47"/>
    <mergeCell ref="B48:D48"/>
    <mergeCell ref="B15:D15"/>
    <mergeCell ref="B16:D16"/>
    <mergeCell ref="B46:D46"/>
    <mergeCell ref="B42:D42"/>
    <mergeCell ref="B21:D21"/>
    <mergeCell ref="B22:D22"/>
    <mergeCell ref="B23:D23"/>
    <mergeCell ref="B27:D27"/>
    <mergeCell ref="B28:D28"/>
    <mergeCell ref="B34:D34"/>
    <mergeCell ref="B38:D38"/>
    <mergeCell ref="E160:G160"/>
    <mergeCell ref="H158:L158"/>
    <mergeCell ref="H159:L159"/>
    <mergeCell ref="B13:D13"/>
    <mergeCell ref="B17:D17"/>
    <mergeCell ref="A151:L151"/>
    <mergeCell ref="A153:L153"/>
    <mergeCell ref="A158:D158"/>
    <mergeCell ref="B39:D39"/>
    <mergeCell ref="B14:D14"/>
    <mergeCell ref="A159:D159"/>
    <mergeCell ref="A154:L154"/>
    <mergeCell ref="A155:L155"/>
    <mergeCell ref="G152:L152"/>
    <mergeCell ref="A152:F152"/>
    <mergeCell ref="B63:D63"/>
    <mergeCell ref="B64:D64"/>
    <mergeCell ref="H160:L160"/>
    <mergeCell ref="B68:D68"/>
    <mergeCell ref="B69:D69"/>
    <mergeCell ref="B70:D70"/>
    <mergeCell ref="B71:D71"/>
    <mergeCell ref="B72:D72"/>
    <mergeCell ref="B18:D18"/>
    <mergeCell ref="B19:D19"/>
    <mergeCell ref="B45:D45"/>
    <mergeCell ref="B25:D25"/>
    <mergeCell ref="H162:L162"/>
    <mergeCell ref="A1:L1"/>
    <mergeCell ref="A2:B2"/>
    <mergeCell ref="B36:D36"/>
    <mergeCell ref="G5:H5"/>
    <mergeCell ref="B37:D37"/>
    <mergeCell ref="G9:J9"/>
    <mergeCell ref="I3:J3"/>
    <mergeCell ref="E4:F4"/>
    <mergeCell ref="G4:H4"/>
    <mergeCell ref="I5:J5"/>
    <mergeCell ref="B26:D26"/>
    <mergeCell ref="B24:D24"/>
    <mergeCell ref="B20:D20"/>
    <mergeCell ref="E9:F9"/>
    <mergeCell ref="A156:L156"/>
    <mergeCell ref="B11:D11"/>
    <mergeCell ref="A150:D150"/>
    <mergeCell ref="B54:D54"/>
    <mergeCell ref="B55:D55"/>
    <mergeCell ref="A163:L163"/>
    <mergeCell ref="A164:L170"/>
    <mergeCell ref="A161:D161"/>
    <mergeCell ref="E161:G161"/>
    <mergeCell ref="H161:L161"/>
    <mergeCell ref="A162:D162"/>
    <mergeCell ref="E162:G162"/>
    <mergeCell ref="A160:D160"/>
    <mergeCell ref="A157:L157"/>
    <mergeCell ref="E158:G158"/>
    <mergeCell ref="E159:G159"/>
  </mergeCells>
  <printOptions horizontalCentered="1" verticalCentered="1"/>
  <pageMargins left="0.19685039370078741" right="0.19685039370078741" top="0.90029761904761907" bottom="0.43307086614173229" header="0.23622047244094491" footer="0.19685039370078741"/>
  <pageSetup paperSize="9" scale="54" orientation="landscape" r:id="rId2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Roman,Félkövér"&amp;12FEHÉR GYÖRGY 2014</oddHeader>
    <oddFooter>&amp;R&amp;"Times New Roman,Normál"&amp;12&amp;P</oddFooter>
  </headerFooter>
  <rowBreaks count="2" manualBreakCount="2">
    <brk id="142" max="11" man="1"/>
    <brk id="15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L139"/>
  <sheetViews>
    <sheetView showGridLines="0" zoomScale="70" zoomScaleNormal="70" workbookViewId="0">
      <selection activeCell="C4" sqref="C4"/>
    </sheetView>
  </sheetViews>
  <sheetFormatPr defaultRowHeight="15" x14ac:dyDescent="0.25"/>
  <cols>
    <col min="1" max="1" width="5.2851562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6" width="28.7109375" customWidth="1"/>
    <col min="7" max="7" width="9" customWidth="1"/>
    <col min="8" max="8" width="9.140625" customWidth="1"/>
    <col min="9" max="9" width="7.5703125" customWidth="1"/>
    <col min="11" max="11" width="16.42578125" customWidth="1"/>
    <col min="12" max="12" width="12.5703125" customWidth="1"/>
  </cols>
  <sheetData>
    <row r="1" spans="1:9" ht="81.75" customHeight="1" thickBot="1" x14ac:dyDescent="0.3">
      <c r="A1" s="377" t="s">
        <v>310</v>
      </c>
      <c r="B1" s="378"/>
      <c r="C1" s="121"/>
      <c r="D1" s="121"/>
      <c r="E1" s="121"/>
      <c r="F1" s="121"/>
      <c r="G1" s="121"/>
      <c r="H1" s="121"/>
      <c r="I1" s="312"/>
    </row>
    <row r="2" spans="1:9" ht="64.5" customHeight="1" thickTop="1" thickBot="1" x14ac:dyDescent="0.3">
      <c r="A2" s="379" t="s">
        <v>211</v>
      </c>
      <c r="B2" s="380"/>
      <c r="C2" s="387" t="str">
        <f>IF('2. Beszámolólap'!E7="","",'2. Beszámolólap'!E7)</f>
        <v/>
      </c>
      <c r="D2" s="388"/>
      <c r="E2" s="388"/>
      <c r="F2" s="388"/>
      <c r="G2" s="388"/>
      <c r="H2" s="388"/>
      <c r="I2" s="389"/>
    </row>
    <row r="3" spans="1:9" ht="64.5" customHeight="1" thickTop="1" thickBot="1" x14ac:dyDescent="0.35">
      <c r="A3" s="381" t="s">
        <v>133</v>
      </c>
      <c r="B3" s="310"/>
      <c r="C3" s="310"/>
      <c r="D3" s="382" t="str">
        <f>IF(COUNTBLANK(C4:C6)&gt;1,"","Kérjük csak egy áfa kategóriát válasszon!")</f>
        <v/>
      </c>
      <c r="E3" s="49" t="s">
        <v>215</v>
      </c>
      <c r="F3" s="384">
        <f>'2. Beszámolólap'!E26</f>
        <v>0</v>
      </c>
      <c r="G3" s="385"/>
      <c r="H3" s="385"/>
      <c r="I3" s="386"/>
    </row>
    <row r="4" spans="1:9" ht="64.5" customHeight="1" thickTop="1" thickBot="1" x14ac:dyDescent="0.35">
      <c r="A4" s="390" t="s">
        <v>217</v>
      </c>
      <c r="B4" s="391"/>
      <c r="C4" s="11"/>
      <c r="D4" s="382"/>
      <c r="E4" s="70" t="s">
        <v>216</v>
      </c>
      <c r="F4" s="392">
        <f>'2. Beszámolólap'!E25</f>
        <v>0</v>
      </c>
      <c r="G4" s="385"/>
      <c r="H4" s="385"/>
      <c r="I4" s="386"/>
    </row>
    <row r="5" spans="1:9" ht="63" customHeight="1" thickTop="1" thickBot="1" x14ac:dyDescent="0.35">
      <c r="A5" s="390" t="s">
        <v>219</v>
      </c>
      <c r="B5" s="391"/>
      <c r="C5" s="11"/>
      <c r="D5" s="382"/>
      <c r="E5" s="70" t="s">
        <v>275</v>
      </c>
      <c r="F5" s="393">
        <f>E112</f>
        <v>0</v>
      </c>
      <c r="G5" s="394"/>
      <c r="H5" s="394"/>
      <c r="I5" s="395"/>
    </row>
    <row r="6" spans="1:9" ht="66" customHeight="1" thickTop="1" thickBot="1" x14ac:dyDescent="0.35">
      <c r="A6" s="396" t="s">
        <v>221</v>
      </c>
      <c r="B6" s="397"/>
      <c r="C6" s="35"/>
      <c r="D6" s="383"/>
      <c r="E6" s="50" t="s">
        <v>220</v>
      </c>
      <c r="F6" s="398">
        <f>D112</f>
        <v>0</v>
      </c>
      <c r="G6" s="399"/>
      <c r="H6" s="399"/>
      <c r="I6" s="400"/>
    </row>
    <row r="7" spans="1:9" s="2" customFormat="1" ht="15.75" customHeight="1" thickBot="1" x14ac:dyDescent="0.25">
      <c r="A7" s="120"/>
      <c r="B7" s="121"/>
      <c r="C7" s="121"/>
      <c r="D7" s="121"/>
      <c r="E7" s="121"/>
      <c r="F7" s="121"/>
      <c r="G7" s="121"/>
      <c r="H7" s="121"/>
      <c r="I7" s="312"/>
    </row>
    <row r="8" spans="1:9" ht="66" customHeight="1" thickTop="1" thickBot="1" x14ac:dyDescent="0.3">
      <c r="A8" s="419" t="s">
        <v>222</v>
      </c>
      <c r="B8" s="317" t="s">
        <v>312</v>
      </c>
      <c r="C8" s="317" t="s">
        <v>224</v>
      </c>
      <c r="D8" s="405" t="str">
        <f>IF(AND(C4="",C5="",C6=""),"",IF(C4="",IF(C5="","le nem vonható áfa-val növelt érték","bruttó érték"),"nettó érték"))</f>
        <v/>
      </c>
      <c r="E8" s="406"/>
      <c r="F8" s="317" t="s">
        <v>225</v>
      </c>
      <c r="G8" s="423" t="s">
        <v>226</v>
      </c>
      <c r="H8" s="424"/>
      <c r="I8" s="409" t="s">
        <v>227</v>
      </c>
    </row>
    <row r="9" spans="1:9" ht="48" customHeight="1" thickTop="1" thickBot="1" x14ac:dyDescent="0.3">
      <c r="A9" s="420"/>
      <c r="B9" s="427"/>
      <c r="C9" s="427"/>
      <c r="D9" s="317" t="s">
        <v>273</v>
      </c>
      <c r="E9" s="317" t="s">
        <v>274</v>
      </c>
      <c r="F9" s="407"/>
      <c r="G9" s="425"/>
      <c r="H9" s="426"/>
      <c r="I9" s="410"/>
    </row>
    <row r="10" spans="1:9" s="12" customFormat="1" ht="72.75" customHeight="1" thickTop="1" thickBot="1" x14ac:dyDescent="0.3">
      <c r="A10" s="421"/>
      <c r="B10" s="422"/>
      <c r="C10" s="422"/>
      <c r="D10" s="422"/>
      <c r="E10" s="412"/>
      <c r="F10" s="408"/>
      <c r="G10" s="51" t="s">
        <v>228</v>
      </c>
      <c r="H10" s="52" t="s">
        <v>229</v>
      </c>
      <c r="I10" s="411"/>
    </row>
    <row r="11" spans="1:9" ht="48" customHeight="1" thickTop="1" thickBot="1" x14ac:dyDescent="0.3">
      <c r="A11" s="53">
        <v>1</v>
      </c>
      <c r="B11" s="21"/>
      <c r="C11" s="36"/>
      <c r="D11" s="19"/>
      <c r="E11" s="19"/>
      <c r="F11" s="23"/>
      <c r="G11" s="13"/>
      <c r="H11" s="14"/>
      <c r="I11" s="55"/>
    </row>
    <row r="12" spans="1:9" ht="45" customHeight="1" thickTop="1" thickBot="1" x14ac:dyDescent="0.3">
      <c r="A12" s="54">
        <v>2</v>
      </c>
      <c r="B12" s="22"/>
      <c r="C12" s="36"/>
      <c r="D12" s="20"/>
      <c r="E12" s="20"/>
      <c r="F12" s="24"/>
      <c r="G12" s="15"/>
      <c r="H12" s="16"/>
      <c r="I12" s="56"/>
    </row>
    <row r="13" spans="1:9" ht="45" customHeight="1" thickTop="1" thickBot="1" x14ac:dyDescent="0.3">
      <c r="A13" s="54">
        <v>3</v>
      </c>
      <c r="B13" s="22"/>
      <c r="C13" s="36"/>
      <c r="D13" s="20"/>
      <c r="E13" s="20"/>
      <c r="F13" s="24"/>
      <c r="G13" s="15"/>
      <c r="H13" s="16"/>
      <c r="I13" s="56"/>
    </row>
    <row r="14" spans="1:9" ht="45" customHeight="1" thickTop="1" thickBot="1" x14ac:dyDescent="0.3">
      <c r="A14" s="54">
        <v>4</v>
      </c>
      <c r="B14" s="22"/>
      <c r="C14" s="36"/>
      <c r="D14" s="20"/>
      <c r="E14" s="20"/>
      <c r="F14" s="24"/>
      <c r="G14" s="15"/>
      <c r="H14" s="16"/>
      <c r="I14" s="56"/>
    </row>
    <row r="15" spans="1:9" ht="45" customHeight="1" thickTop="1" thickBot="1" x14ac:dyDescent="0.3">
      <c r="A15" s="54">
        <v>5</v>
      </c>
      <c r="B15" s="22"/>
      <c r="C15" s="36"/>
      <c r="D15" s="20"/>
      <c r="E15" s="20"/>
      <c r="F15" s="24"/>
      <c r="G15" s="15"/>
      <c r="H15" s="16"/>
      <c r="I15" s="56"/>
    </row>
    <row r="16" spans="1:9" ht="45" customHeight="1" thickTop="1" thickBot="1" x14ac:dyDescent="0.3">
      <c r="A16" s="54">
        <v>6</v>
      </c>
      <c r="B16" s="22"/>
      <c r="C16" s="36"/>
      <c r="D16" s="20"/>
      <c r="E16" s="20"/>
      <c r="F16" s="24"/>
      <c r="G16" s="15"/>
      <c r="H16" s="16"/>
      <c r="I16" s="56"/>
    </row>
    <row r="17" spans="1:9" ht="45" customHeight="1" thickTop="1" thickBot="1" x14ac:dyDescent="0.3">
      <c r="A17" s="54">
        <v>7</v>
      </c>
      <c r="B17" s="22"/>
      <c r="C17" s="36"/>
      <c r="D17" s="20"/>
      <c r="E17" s="20"/>
      <c r="F17" s="24"/>
      <c r="G17" s="15"/>
      <c r="H17" s="16"/>
      <c r="I17" s="56"/>
    </row>
    <row r="18" spans="1:9" ht="45" customHeight="1" thickTop="1" thickBot="1" x14ac:dyDescent="0.3">
      <c r="A18" s="54">
        <v>8</v>
      </c>
      <c r="B18" s="22"/>
      <c r="C18" s="36"/>
      <c r="D18" s="20"/>
      <c r="E18" s="20"/>
      <c r="F18" s="24"/>
      <c r="G18" s="15"/>
      <c r="H18" s="16"/>
      <c r="I18" s="56"/>
    </row>
    <row r="19" spans="1:9" ht="45" customHeight="1" thickTop="1" thickBot="1" x14ac:dyDescent="0.3">
      <c r="A19" s="54">
        <v>9</v>
      </c>
      <c r="B19" s="22"/>
      <c r="C19" s="36"/>
      <c r="D19" s="20"/>
      <c r="E19" s="20"/>
      <c r="F19" s="24"/>
      <c r="G19" s="15"/>
      <c r="H19" s="16"/>
      <c r="I19" s="56"/>
    </row>
    <row r="20" spans="1:9" ht="45" customHeight="1" thickTop="1" thickBot="1" x14ac:dyDescent="0.3">
      <c r="A20" s="54">
        <v>10</v>
      </c>
      <c r="B20" s="22"/>
      <c r="C20" s="36"/>
      <c r="D20" s="20"/>
      <c r="E20" s="20"/>
      <c r="F20" s="24"/>
      <c r="G20" s="15"/>
      <c r="H20" s="16"/>
      <c r="I20" s="56"/>
    </row>
    <row r="21" spans="1:9" ht="45" customHeight="1" thickTop="1" thickBot="1" x14ac:dyDescent="0.3">
      <c r="A21" s="54">
        <v>11</v>
      </c>
      <c r="B21" s="22"/>
      <c r="C21" s="36"/>
      <c r="D21" s="20"/>
      <c r="E21" s="20"/>
      <c r="F21" s="24"/>
      <c r="G21" s="15"/>
      <c r="H21" s="16"/>
      <c r="I21" s="56"/>
    </row>
    <row r="22" spans="1:9" ht="45" customHeight="1" thickTop="1" thickBot="1" x14ac:dyDescent="0.3">
      <c r="A22" s="54">
        <v>12</v>
      </c>
      <c r="B22" s="22"/>
      <c r="C22" s="36"/>
      <c r="D22" s="20"/>
      <c r="E22" s="20"/>
      <c r="F22" s="24"/>
      <c r="G22" s="15"/>
      <c r="H22" s="16"/>
      <c r="I22" s="56"/>
    </row>
    <row r="23" spans="1:9" ht="45" customHeight="1" thickTop="1" thickBot="1" x14ac:dyDescent="0.3">
      <c r="A23" s="54">
        <v>13</v>
      </c>
      <c r="B23" s="22"/>
      <c r="C23" s="36"/>
      <c r="D23" s="20"/>
      <c r="E23" s="20"/>
      <c r="F23" s="24"/>
      <c r="G23" s="15"/>
      <c r="H23" s="16"/>
      <c r="I23" s="56"/>
    </row>
    <row r="24" spans="1:9" ht="45" customHeight="1" thickTop="1" thickBot="1" x14ac:dyDescent="0.3">
      <c r="A24" s="54">
        <v>14</v>
      </c>
      <c r="B24" s="22"/>
      <c r="C24" s="36"/>
      <c r="D24" s="20"/>
      <c r="E24" s="20"/>
      <c r="F24" s="24"/>
      <c r="G24" s="15"/>
      <c r="H24" s="16"/>
      <c r="I24" s="56"/>
    </row>
    <row r="25" spans="1:9" ht="45" customHeight="1" thickTop="1" thickBot="1" x14ac:dyDescent="0.3">
      <c r="A25" s="54">
        <v>15</v>
      </c>
      <c r="B25" s="22"/>
      <c r="C25" s="36"/>
      <c r="D25" s="20"/>
      <c r="E25" s="20"/>
      <c r="F25" s="24"/>
      <c r="G25" s="15"/>
      <c r="H25" s="16"/>
      <c r="I25" s="56"/>
    </row>
    <row r="26" spans="1:9" ht="45" customHeight="1" thickTop="1" thickBot="1" x14ac:dyDescent="0.3">
      <c r="A26" s="54">
        <v>16</v>
      </c>
      <c r="B26" s="22"/>
      <c r="C26" s="36"/>
      <c r="D26" s="20"/>
      <c r="E26" s="20"/>
      <c r="F26" s="24"/>
      <c r="G26" s="15"/>
      <c r="H26" s="16"/>
      <c r="I26" s="56"/>
    </row>
    <row r="27" spans="1:9" ht="45" customHeight="1" thickTop="1" thickBot="1" x14ac:dyDescent="0.3">
      <c r="A27" s="54">
        <v>17</v>
      </c>
      <c r="B27" s="22"/>
      <c r="C27" s="36"/>
      <c r="D27" s="20"/>
      <c r="E27" s="20"/>
      <c r="F27" s="24"/>
      <c r="G27" s="15"/>
      <c r="H27" s="16"/>
      <c r="I27" s="56"/>
    </row>
    <row r="28" spans="1:9" ht="45" customHeight="1" thickTop="1" thickBot="1" x14ac:dyDescent="0.3">
      <c r="A28" s="54">
        <v>18</v>
      </c>
      <c r="B28" s="22"/>
      <c r="C28" s="36"/>
      <c r="D28" s="20"/>
      <c r="E28" s="20"/>
      <c r="F28" s="24"/>
      <c r="G28" s="15"/>
      <c r="H28" s="16"/>
      <c r="I28" s="56"/>
    </row>
    <row r="29" spans="1:9" ht="45" customHeight="1" thickTop="1" thickBot="1" x14ac:dyDescent="0.3">
      <c r="A29" s="54">
        <v>19</v>
      </c>
      <c r="B29" s="22"/>
      <c r="C29" s="36"/>
      <c r="D29" s="20"/>
      <c r="E29" s="20"/>
      <c r="F29" s="24"/>
      <c r="G29" s="15"/>
      <c r="H29" s="16"/>
      <c r="I29" s="56"/>
    </row>
    <row r="30" spans="1:9" ht="45" customHeight="1" thickTop="1" thickBot="1" x14ac:dyDescent="0.3">
      <c r="A30" s="54">
        <v>20</v>
      </c>
      <c r="B30" s="22"/>
      <c r="C30" s="36"/>
      <c r="D30" s="20"/>
      <c r="E30" s="20"/>
      <c r="F30" s="24"/>
      <c r="G30" s="15"/>
      <c r="H30" s="16"/>
      <c r="I30" s="56"/>
    </row>
    <row r="31" spans="1:9" ht="45" customHeight="1" thickTop="1" thickBot="1" x14ac:dyDescent="0.3">
      <c r="A31" s="54">
        <v>21</v>
      </c>
      <c r="B31" s="22"/>
      <c r="C31" s="36"/>
      <c r="D31" s="20"/>
      <c r="E31" s="20"/>
      <c r="F31" s="24"/>
      <c r="G31" s="15"/>
      <c r="H31" s="16"/>
      <c r="I31" s="56"/>
    </row>
    <row r="32" spans="1:9" ht="45" customHeight="1" thickTop="1" thickBot="1" x14ac:dyDescent="0.3">
      <c r="A32" s="54">
        <v>22</v>
      </c>
      <c r="B32" s="22"/>
      <c r="C32" s="36"/>
      <c r="D32" s="20"/>
      <c r="E32" s="20"/>
      <c r="F32" s="24"/>
      <c r="G32" s="15"/>
      <c r="H32" s="16"/>
      <c r="I32" s="56"/>
    </row>
    <row r="33" spans="1:9" ht="45" customHeight="1" thickTop="1" thickBot="1" x14ac:dyDescent="0.3">
      <c r="A33" s="54">
        <v>23</v>
      </c>
      <c r="B33" s="22"/>
      <c r="C33" s="36"/>
      <c r="D33" s="20"/>
      <c r="E33" s="20"/>
      <c r="F33" s="24"/>
      <c r="G33" s="15"/>
      <c r="H33" s="16"/>
      <c r="I33" s="56"/>
    </row>
    <row r="34" spans="1:9" ht="45" customHeight="1" thickTop="1" thickBot="1" x14ac:dyDescent="0.3">
      <c r="A34" s="54">
        <v>24</v>
      </c>
      <c r="B34" s="22"/>
      <c r="C34" s="36"/>
      <c r="D34" s="20"/>
      <c r="E34" s="20"/>
      <c r="F34" s="24"/>
      <c r="G34" s="15"/>
      <c r="H34" s="16"/>
      <c r="I34" s="56"/>
    </row>
    <row r="35" spans="1:9" ht="45" customHeight="1" thickTop="1" thickBot="1" x14ac:dyDescent="0.3">
      <c r="A35" s="54">
        <v>25</v>
      </c>
      <c r="B35" s="22"/>
      <c r="C35" s="36"/>
      <c r="D35" s="20"/>
      <c r="E35" s="20"/>
      <c r="F35" s="24"/>
      <c r="G35" s="15"/>
      <c r="H35" s="16"/>
      <c r="I35" s="56"/>
    </row>
    <row r="36" spans="1:9" ht="45" customHeight="1" thickTop="1" thickBot="1" x14ac:dyDescent="0.3">
      <c r="A36" s="54">
        <v>26</v>
      </c>
      <c r="B36" s="22"/>
      <c r="C36" s="36"/>
      <c r="D36" s="20"/>
      <c r="E36" s="20"/>
      <c r="F36" s="24"/>
      <c r="G36" s="15"/>
      <c r="H36" s="16"/>
      <c r="I36" s="56"/>
    </row>
    <row r="37" spans="1:9" ht="45" customHeight="1" thickTop="1" thickBot="1" x14ac:dyDescent="0.3">
      <c r="A37" s="54">
        <v>27</v>
      </c>
      <c r="B37" s="22"/>
      <c r="C37" s="36"/>
      <c r="D37" s="20"/>
      <c r="E37" s="20"/>
      <c r="F37" s="24"/>
      <c r="G37" s="15"/>
      <c r="H37" s="16"/>
      <c r="I37" s="56"/>
    </row>
    <row r="38" spans="1:9" ht="45" customHeight="1" thickTop="1" thickBot="1" x14ac:dyDescent="0.3">
      <c r="A38" s="54">
        <v>28</v>
      </c>
      <c r="B38" s="22"/>
      <c r="C38" s="36"/>
      <c r="D38" s="20"/>
      <c r="E38" s="20"/>
      <c r="F38" s="24"/>
      <c r="G38" s="15"/>
      <c r="H38" s="16"/>
      <c r="I38" s="56"/>
    </row>
    <row r="39" spans="1:9" ht="45" customHeight="1" thickTop="1" thickBot="1" x14ac:dyDescent="0.3">
      <c r="A39" s="54">
        <v>29</v>
      </c>
      <c r="B39" s="22"/>
      <c r="C39" s="36"/>
      <c r="D39" s="20"/>
      <c r="E39" s="20"/>
      <c r="F39" s="24"/>
      <c r="G39" s="15"/>
      <c r="H39" s="16"/>
      <c r="I39" s="56"/>
    </row>
    <row r="40" spans="1:9" ht="45" customHeight="1" thickTop="1" thickBot="1" x14ac:dyDescent="0.3">
      <c r="A40" s="54">
        <v>30</v>
      </c>
      <c r="B40" s="22"/>
      <c r="C40" s="36"/>
      <c r="D40" s="20"/>
      <c r="E40" s="20"/>
      <c r="F40" s="24"/>
      <c r="G40" s="15"/>
      <c r="H40" s="16"/>
      <c r="I40" s="56"/>
    </row>
    <row r="41" spans="1:9" ht="45" customHeight="1" thickTop="1" thickBot="1" x14ac:dyDescent="0.3">
      <c r="A41" s="54">
        <v>31</v>
      </c>
      <c r="B41" s="22"/>
      <c r="C41" s="36"/>
      <c r="D41" s="20"/>
      <c r="E41" s="20"/>
      <c r="F41" s="24"/>
      <c r="G41" s="15"/>
      <c r="H41" s="16"/>
      <c r="I41" s="56"/>
    </row>
    <row r="42" spans="1:9" ht="45" customHeight="1" thickTop="1" thickBot="1" x14ac:dyDescent="0.3">
      <c r="A42" s="54">
        <v>32</v>
      </c>
      <c r="B42" s="22"/>
      <c r="C42" s="36"/>
      <c r="D42" s="20"/>
      <c r="E42" s="20"/>
      <c r="F42" s="24"/>
      <c r="G42" s="15"/>
      <c r="H42" s="16"/>
      <c r="I42" s="56"/>
    </row>
    <row r="43" spans="1:9" ht="45" customHeight="1" thickTop="1" thickBot="1" x14ac:dyDescent="0.3">
      <c r="A43" s="54">
        <v>33</v>
      </c>
      <c r="B43" s="22"/>
      <c r="C43" s="36"/>
      <c r="D43" s="20"/>
      <c r="E43" s="20"/>
      <c r="F43" s="24"/>
      <c r="G43" s="15"/>
      <c r="H43" s="16"/>
      <c r="I43" s="56"/>
    </row>
    <row r="44" spans="1:9" ht="45" customHeight="1" thickTop="1" thickBot="1" x14ac:dyDescent="0.3">
      <c r="A44" s="54">
        <v>34</v>
      </c>
      <c r="B44" s="22"/>
      <c r="C44" s="36"/>
      <c r="D44" s="20"/>
      <c r="E44" s="20"/>
      <c r="F44" s="24"/>
      <c r="G44" s="15"/>
      <c r="H44" s="16"/>
      <c r="I44" s="56"/>
    </row>
    <row r="45" spans="1:9" ht="45" customHeight="1" thickTop="1" thickBot="1" x14ac:dyDescent="0.3">
      <c r="A45" s="54">
        <v>35</v>
      </c>
      <c r="B45" s="22"/>
      <c r="C45" s="36"/>
      <c r="D45" s="20"/>
      <c r="E45" s="20"/>
      <c r="F45" s="24"/>
      <c r="G45" s="15"/>
      <c r="H45" s="16"/>
      <c r="I45" s="56"/>
    </row>
    <row r="46" spans="1:9" ht="45" customHeight="1" thickTop="1" thickBot="1" x14ac:dyDescent="0.3">
      <c r="A46" s="54">
        <v>36</v>
      </c>
      <c r="B46" s="22"/>
      <c r="C46" s="36"/>
      <c r="D46" s="20"/>
      <c r="E46" s="20"/>
      <c r="F46" s="24"/>
      <c r="G46" s="15"/>
      <c r="H46" s="16"/>
      <c r="I46" s="56"/>
    </row>
    <row r="47" spans="1:9" ht="45" customHeight="1" thickTop="1" thickBot="1" x14ac:dyDescent="0.3">
      <c r="A47" s="54">
        <v>37</v>
      </c>
      <c r="B47" s="22"/>
      <c r="C47" s="36"/>
      <c r="D47" s="20"/>
      <c r="E47" s="20"/>
      <c r="F47" s="24"/>
      <c r="G47" s="15"/>
      <c r="H47" s="16"/>
      <c r="I47" s="56"/>
    </row>
    <row r="48" spans="1:9" ht="45" customHeight="1" thickTop="1" thickBot="1" x14ac:dyDescent="0.3">
      <c r="A48" s="54">
        <v>38</v>
      </c>
      <c r="B48" s="22"/>
      <c r="C48" s="36"/>
      <c r="D48" s="20"/>
      <c r="E48" s="20"/>
      <c r="F48" s="24"/>
      <c r="G48" s="15"/>
      <c r="H48" s="16"/>
      <c r="I48" s="56"/>
    </row>
    <row r="49" spans="1:9" ht="45" customHeight="1" thickTop="1" thickBot="1" x14ac:dyDescent="0.3">
      <c r="A49" s="54">
        <v>39</v>
      </c>
      <c r="B49" s="22"/>
      <c r="C49" s="36"/>
      <c r="D49" s="20"/>
      <c r="E49" s="20"/>
      <c r="F49" s="24"/>
      <c r="G49" s="15"/>
      <c r="H49" s="16"/>
      <c r="I49" s="56"/>
    </row>
    <row r="50" spans="1:9" ht="45" customHeight="1" thickTop="1" thickBot="1" x14ac:dyDescent="0.3">
      <c r="A50" s="54">
        <v>40</v>
      </c>
      <c r="B50" s="22"/>
      <c r="C50" s="36"/>
      <c r="D50" s="20"/>
      <c r="E50" s="20"/>
      <c r="F50" s="24"/>
      <c r="G50" s="15"/>
      <c r="H50" s="16"/>
      <c r="I50" s="56"/>
    </row>
    <row r="51" spans="1:9" ht="45" customHeight="1" thickTop="1" thickBot="1" x14ac:dyDescent="0.3">
      <c r="A51" s="54">
        <v>41</v>
      </c>
      <c r="B51" s="22"/>
      <c r="C51" s="36"/>
      <c r="D51" s="20"/>
      <c r="E51" s="20"/>
      <c r="F51" s="24"/>
      <c r="G51" s="15"/>
      <c r="H51" s="16"/>
      <c r="I51" s="56"/>
    </row>
    <row r="52" spans="1:9" ht="45" customHeight="1" thickTop="1" thickBot="1" x14ac:dyDescent="0.3">
      <c r="A52" s="54">
        <v>42</v>
      </c>
      <c r="B52" s="22"/>
      <c r="C52" s="36"/>
      <c r="D52" s="20"/>
      <c r="E52" s="20"/>
      <c r="F52" s="24"/>
      <c r="G52" s="15"/>
      <c r="H52" s="16"/>
      <c r="I52" s="56"/>
    </row>
    <row r="53" spans="1:9" ht="45" customHeight="1" thickTop="1" thickBot="1" x14ac:dyDescent="0.3">
      <c r="A53" s="54">
        <v>43</v>
      </c>
      <c r="B53" s="22"/>
      <c r="C53" s="36"/>
      <c r="D53" s="20"/>
      <c r="E53" s="20"/>
      <c r="F53" s="24"/>
      <c r="G53" s="15"/>
      <c r="H53" s="16"/>
      <c r="I53" s="56"/>
    </row>
    <row r="54" spans="1:9" ht="45" customHeight="1" thickTop="1" thickBot="1" x14ac:dyDescent="0.3">
      <c r="A54" s="54">
        <v>44</v>
      </c>
      <c r="B54" s="22"/>
      <c r="C54" s="36"/>
      <c r="D54" s="20"/>
      <c r="E54" s="20"/>
      <c r="F54" s="24"/>
      <c r="G54" s="15"/>
      <c r="H54" s="16"/>
      <c r="I54" s="56"/>
    </row>
    <row r="55" spans="1:9" ht="45" customHeight="1" thickTop="1" thickBot="1" x14ac:dyDescent="0.3">
      <c r="A55" s="54">
        <v>45</v>
      </c>
      <c r="B55" s="22"/>
      <c r="C55" s="36"/>
      <c r="D55" s="20"/>
      <c r="E55" s="20"/>
      <c r="F55" s="24"/>
      <c r="G55" s="15"/>
      <c r="H55" s="16"/>
      <c r="I55" s="56"/>
    </row>
    <row r="56" spans="1:9" ht="45" customHeight="1" thickTop="1" thickBot="1" x14ac:dyDescent="0.3">
      <c r="A56" s="54">
        <v>46</v>
      </c>
      <c r="B56" s="22"/>
      <c r="C56" s="36"/>
      <c r="D56" s="20"/>
      <c r="E56" s="20"/>
      <c r="F56" s="24"/>
      <c r="G56" s="15"/>
      <c r="H56" s="16"/>
      <c r="I56" s="56"/>
    </row>
    <row r="57" spans="1:9" ht="45" customHeight="1" thickTop="1" thickBot="1" x14ac:dyDescent="0.3">
      <c r="A57" s="54">
        <v>47</v>
      </c>
      <c r="B57" s="22"/>
      <c r="C57" s="36"/>
      <c r="D57" s="20"/>
      <c r="E57" s="20"/>
      <c r="F57" s="24"/>
      <c r="G57" s="15"/>
      <c r="H57" s="16"/>
      <c r="I57" s="56"/>
    </row>
    <row r="58" spans="1:9" ht="45" customHeight="1" thickTop="1" thickBot="1" x14ac:dyDescent="0.3">
      <c r="A58" s="54">
        <v>48</v>
      </c>
      <c r="B58" s="22"/>
      <c r="C58" s="36"/>
      <c r="D58" s="20"/>
      <c r="E58" s="20"/>
      <c r="F58" s="24"/>
      <c r="G58" s="15"/>
      <c r="H58" s="16"/>
      <c r="I58" s="56"/>
    </row>
    <row r="59" spans="1:9" ht="45" customHeight="1" thickTop="1" thickBot="1" x14ac:dyDescent="0.3">
      <c r="A59" s="54">
        <v>49</v>
      </c>
      <c r="B59" s="22"/>
      <c r="C59" s="36"/>
      <c r="D59" s="20"/>
      <c r="E59" s="20"/>
      <c r="F59" s="24"/>
      <c r="G59" s="15"/>
      <c r="H59" s="16"/>
      <c r="I59" s="56"/>
    </row>
    <row r="60" spans="1:9" ht="45" customHeight="1" thickTop="1" thickBot="1" x14ac:dyDescent="0.3">
      <c r="A60" s="54">
        <v>50</v>
      </c>
      <c r="B60" s="22"/>
      <c r="C60" s="36"/>
      <c r="D60" s="20"/>
      <c r="E60" s="20"/>
      <c r="F60" s="24"/>
      <c r="G60" s="15"/>
      <c r="H60" s="16"/>
      <c r="I60" s="56"/>
    </row>
    <row r="61" spans="1:9" ht="45" customHeight="1" thickTop="1" thickBot="1" x14ac:dyDescent="0.3">
      <c r="A61" s="54">
        <v>51</v>
      </c>
      <c r="B61" s="22"/>
      <c r="C61" s="36"/>
      <c r="D61" s="20"/>
      <c r="E61" s="20"/>
      <c r="F61" s="24"/>
      <c r="G61" s="15"/>
      <c r="H61" s="16"/>
      <c r="I61" s="56"/>
    </row>
    <row r="62" spans="1:9" ht="45" customHeight="1" thickTop="1" thickBot="1" x14ac:dyDescent="0.3">
      <c r="A62" s="54">
        <v>52</v>
      </c>
      <c r="B62" s="22"/>
      <c r="C62" s="36"/>
      <c r="D62" s="20"/>
      <c r="E62" s="20"/>
      <c r="F62" s="24"/>
      <c r="G62" s="15"/>
      <c r="H62" s="16"/>
      <c r="I62" s="56"/>
    </row>
    <row r="63" spans="1:9" ht="45" customHeight="1" thickTop="1" thickBot="1" x14ac:dyDescent="0.3">
      <c r="A63" s="54">
        <v>53</v>
      </c>
      <c r="B63" s="22"/>
      <c r="C63" s="36"/>
      <c r="D63" s="20"/>
      <c r="E63" s="20"/>
      <c r="F63" s="24"/>
      <c r="G63" s="15"/>
      <c r="H63" s="16"/>
      <c r="I63" s="56"/>
    </row>
    <row r="64" spans="1:9" ht="45" customHeight="1" thickTop="1" thickBot="1" x14ac:dyDescent="0.3">
      <c r="A64" s="54">
        <v>54</v>
      </c>
      <c r="B64" s="22"/>
      <c r="C64" s="36"/>
      <c r="D64" s="20"/>
      <c r="E64" s="20"/>
      <c r="F64" s="24"/>
      <c r="G64" s="15"/>
      <c r="H64" s="16"/>
      <c r="I64" s="56"/>
    </row>
    <row r="65" spans="1:9" ht="45" customHeight="1" thickTop="1" thickBot="1" x14ac:dyDescent="0.3">
      <c r="A65" s="54">
        <v>55</v>
      </c>
      <c r="B65" s="22"/>
      <c r="C65" s="36"/>
      <c r="D65" s="20"/>
      <c r="E65" s="20"/>
      <c r="F65" s="24"/>
      <c r="G65" s="15"/>
      <c r="H65" s="16"/>
      <c r="I65" s="56"/>
    </row>
    <row r="66" spans="1:9" ht="45" customHeight="1" thickTop="1" thickBot="1" x14ac:dyDescent="0.3">
      <c r="A66" s="54">
        <v>56</v>
      </c>
      <c r="B66" s="22"/>
      <c r="C66" s="36"/>
      <c r="D66" s="20"/>
      <c r="E66" s="20"/>
      <c r="F66" s="24"/>
      <c r="G66" s="15"/>
      <c r="H66" s="16"/>
      <c r="I66" s="56"/>
    </row>
    <row r="67" spans="1:9" ht="45" customHeight="1" thickTop="1" thickBot="1" x14ac:dyDescent="0.3">
      <c r="A67" s="54">
        <v>57</v>
      </c>
      <c r="B67" s="22"/>
      <c r="C67" s="36"/>
      <c r="D67" s="20"/>
      <c r="E67" s="20"/>
      <c r="F67" s="24"/>
      <c r="G67" s="15"/>
      <c r="H67" s="16"/>
      <c r="I67" s="56"/>
    </row>
    <row r="68" spans="1:9" ht="45" customHeight="1" thickTop="1" thickBot="1" x14ac:dyDescent="0.3">
      <c r="A68" s="54">
        <v>58</v>
      </c>
      <c r="B68" s="22"/>
      <c r="C68" s="36"/>
      <c r="D68" s="20"/>
      <c r="E68" s="20"/>
      <c r="F68" s="24"/>
      <c r="G68" s="15"/>
      <c r="H68" s="16"/>
      <c r="I68" s="56"/>
    </row>
    <row r="69" spans="1:9" ht="45" customHeight="1" thickTop="1" thickBot="1" x14ac:dyDescent="0.3">
      <c r="A69" s="54">
        <v>59</v>
      </c>
      <c r="B69" s="22"/>
      <c r="C69" s="36"/>
      <c r="D69" s="20"/>
      <c r="E69" s="20"/>
      <c r="F69" s="24"/>
      <c r="G69" s="15"/>
      <c r="H69" s="16"/>
      <c r="I69" s="56"/>
    </row>
    <row r="70" spans="1:9" ht="45" customHeight="1" thickTop="1" thickBot="1" x14ac:dyDescent="0.3">
      <c r="A70" s="54">
        <v>60</v>
      </c>
      <c r="B70" s="22"/>
      <c r="C70" s="36"/>
      <c r="D70" s="20"/>
      <c r="E70" s="20"/>
      <c r="F70" s="24"/>
      <c r="G70" s="15"/>
      <c r="H70" s="16"/>
      <c r="I70" s="56"/>
    </row>
    <row r="71" spans="1:9" ht="45" customHeight="1" thickTop="1" thickBot="1" x14ac:dyDescent="0.3">
      <c r="A71" s="54">
        <v>61</v>
      </c>
      <c r="B71" s="22"/>
      <c r="C71" s="36"/>
      <c r="D71" s="20"/>
      <c r="E71" s="20"/>
      <c r="F71" s="24"/>
      <c r="G71" s="15"/>
      <c r="H71" s="16"/>
      <c r="I71" s="56"/>
    </row>
    <row r="72" spans="1:9" ht="45" customHeight="1" thickTop="1" thickBot="1" x14ac:dyDescent="0.3">
      <c r="A72" s="54">
        <v>62</v>
      </c>
      <c r="B72" s="22"/>
      <c r="C72" s="36"/>
      <c r="D72" s="20"/>
      <c r="E72" s="20"/>
      <c r="F72" s="24"/>
      <c r="G72" s="15"/>
      <c r="H72" s="16"/>
      <c r="I72" s="56"/>
    </row>
    <row r="73" spans="1:9" ht="45" customHeight="1" thickTop="1" thickBot="1" x14ac:dyDescent="0.3">
      <c r="A73" s="54">
        <v>63</v>
      </c>
      <c r="B73" s="22"/>
      <c r="C73" s="36"/>
      <c r="D73" s="20"/>
      <c r="E73" s="20"/>
      <c r="F73" s="24"/>
      <c r="G73" s="15"/>
      <c r="H73" s="16"/>
      <c r="I73" s="56"/>
    </row>
    <row r="74" spans="1:9" ht="45" customHeight="1" thickTop="1" thickBot="1" x14ac:dyDescent="0.3">
      <c r="A74" s="54">
        <v>64</v>
      </c>
      <c r="B74" s="22"/>
      <c r="C74" s="36"/>
      <c r="D74" s="20"/>
      <c r="E74" s="20"/>
      <c r="F74" s="24"/>
      <c r="G74" s="15"/>
      <c r="H74" s="16"/>
      <c r="I74" s="56"/>
    </row>
    <row r="75" spans="1:9" ht="45" customHeight="1" thickTop="1" thickBot="1" x14ac:dyDescent="0.3">
      <c r="A75" s="54">
        <v>65</v>
      </c>
      <c r="B75" s="22"/>
      <c r="C75" s="36"/>
      <c r="D75" s="20"/>
      <c r="E75" s="20"/>
      <c r="F75" s="24"/>
      <c r="G75" s="15"/>
      <c r="H75" s="16"/>
      <c r="I75" s="56"/>
    </row>
    <row r="76" spans="1:9" ht="45" customHeight="1" thickTop="1" thickBot="1" x14ac:dyDescent="0.3">
      <c r="A76" s="54">
        <v>66</v>
      </c>
      <c r="B76" s="22"/>
      <c r="C76" s="36"/>
      <c r="D76" s="20"/>
      <c r="E76" s="20"/>
      <c r="F76" s="24"/>
      <c r="G76" s="15"/>
      <c r="H76" s="16"/>
      <c r="I76" s="56"/>
    </row>
    <row r="77" spans="1:9" ht="45" customHeight="1" thickTop="1" thickBot="1" x14ac:dyDescent="0.3">
      <c r="A77" s="54">
        <v>67</v>
      </c>
      <c r="B77" s="22"/>
      <c r="C77" s="36"/>
      <c r="D77" s="20"/>
      <c r="E77" s="20"/>
      <c r="F77" s="24"/>
      <c r="G77" s="15"/>
      <c r="H77" s="16"/>
      <c r="I77" s="56"/>
    </row>
    <row r="78" spans="1:9" ht="45" customHeight="1" thickTop="1" thickBot="1" x14ac:dyDescent="0.3">
      <c r="A78" s="54">
        <v>68</v>
      </c>
      <c r="B78" s="22"/>
      <c r="C78" s="36"/>
      <c r="D78" s="20"/>
      <c r="E78" s="20"/>
      <c r="F78" s="24"/>
      <c r="G78" s="15"/>
      <c r="H78" s="16"/>
      <c r="I78" s="56"/>
    </row>
    <row r="79" spans="1:9" ht="45" customHeight="1" thickTop="1" thickBot="1" x14ac:dyDescent="0.3">
      <c r="A79" s="54">
        <v>69</v>
      </c>
      <c r="B79" s="22"/>
      <c r="C79" s="36"/>
      <c r="D79" s="20"/>
      <c r="E79" s="20"/>
      <c r="F79" s="24"/>
      <c r="G79" s="15"/>
      <c r="H79" s="16"/>
      <c r="I79" s="56"/>
    </row>
    <row r="80" spans="1:9" ht="45" customHeight="1" thickTop="1" thickBot="1" x14ac:dyDescent="0.3">
      <c r="A80" s="54">
        <v>70</v>
      </c>
      <c r="B80" s="22"/>
      <c r="C80" s="36"/>
      <c r="D80" s="20"/>
      <c r="E80" s="20"/>
      <c r="F80" s="24"/>
      <c r="G80" s="15"/>
      <c r="H80" s="16"/>
      <c r="I80" s="56"/>
    </row>
    <row r="81" spans="1:9" ht="45" customHeight="1" thickTop="1" thickBot="1" x14ac:dyDescent="0.3">
      <c r="A81" s="54">
        <v>71</v>
      </c>
      <c r="B81" s="22"/>
      <c r="C81" s="36"/>
      <c r="D81" s="20"/>
      <c r="E81" s="20"/>
      <c r="F81" s="24"/>
      <c r="G81" s="15"/>
      <c r="H81" s="16"/>
      <c r="I81" s="56"/>
    </row>
    <row r="82" spans="1:9" ht="45" customHeight="1" thickTop="1" thickBot="1" x14ac:dyDescent="0.3">
      <c r="A82" s="54">
        <v>72</v>
      </c>
      <c r="B82" s="22"/>
      <c r="C82" s="36"/>
      <c r="D82" s="20"/>
      <c r="E82" s="20"/>
      <c r="F82" s="24"/>
      <c r="G82" s="15"/>
      <c r="H82" s="16"/>
      <c r="I82" s="56"/>
    </row>
    <row r="83" spans="1:9" ht="45" customHeight="1" thickTop="1" thickBot="1" x14ac:dyDescent="0.3">
      <c r="A83" s="54">
        <v>73</v>
      </c>
      <c r="B83" s="22"/>
      <c r="C83" s="36"/>
      <c r="D83" s="20"/>
      <c r="E83" s="20"/>
      <c r="F83" s="24"/>
      <c r="G83" s="15"/>
      <c r="H83" s="16"/>
      <c r="I83" s="56"/>
    </row>
    <row r="84" spans="1:9" ht="45" customHeight="1" thickTop="1" thickBot="1" x14ac:dyDescent="0.3">
      <c r="A84" s="54">
        <v>74</v>
      </c>
      <c r="B84" s="22"/>
      <c r="C84" s="36"/>
      <c r="D84" s="20"/>
      <c r="E84" s="20"/>
      <c r="F84" s="24"/>
      <c r="G84" s="15"/>
      <c r="H84" s="16"/>
      <c r="I84" s="56"/>
    </row>
    <row r="85" spans="1:9" ht="45" customHeight="1" thickTop="1" thickBot="1" x14ac:dyDescent="0.3">
      <c r="A85" s="54">
        <v>75</v>
      </c>
      <c r="B85" s="22"/>
      <c r="C85" s="36"/>
      <c r="D85" s="20"/>
      <c r="E85" s="20"/>
      <c r="F85" s="24"/>
      <c r="G85" s="15"/>
      <c r="H85" s="16"/>
      <c r="I85" s="56"/>
    </row>
    <row r="86" spans="1:9" ht="45" customHeight="1" thickTop="1" thickBot="1" x14ac:dyDescent="0.3">
      <c r="A86" s="54">
        <v>76</v>
      </c>
      <c r="B86" s="22"/>
      <c r="C86" s="36"/>
      <c r="D86" s="20"/>
      <c r="E86" s="20"/>
      <c r="F86" s="24"/>
      <c r="G86" s="15"/>
      <c r="H86" s="16"/>
      <c r="I86" s="56"/>
    </row>
    <row r="87" spans="1:9" ht="45" customHeight="1" thickTop="1" thickBot="1" x14ac:dyDescent="0.3">
      <c r="A87" s="54">
        <v>77</v>
      </c>
      <c r="B87" s="22"/>
      <c r="C87" s="36"/>
      <c r="D87" s="20"/>
      <c r="E87" s="20"/>
      <c r="F87" s="24"/>
      <c r="G87" s="15"/>
      <c r="H87" s="16"/>
      <c r="I87" s="56"/>
    </row>
    <row r="88" spans="1:9" ht="45" customHeight="1" thickTop="1" thickBot="1" x14ac:dyDescent="0.3">
      <c r="A88" s="54">
        <v>78</v>
      </c>
      <c r="B88" s="22"/>
      <c r="C88" s="36"/>
      <c r="D88" s="20"/>
      <c r="E88" s="20"/>
      <c r="F88" s="24"/>
      <c r="G88" s="15"/>
      <c r="H88" s="16"/>
      <c r="I88" s="56"/>
    </row>
    <row r="89" spans="1:9" ht="45" customHeight="1" thickTop="1" thickBot="1" x14ac:dyDescent="0.3">
      <c r="A89" s="54">
        <v>79</v>
      </c>
      <c r="B89" s="22"/>
      <c r="C89" s="36"/>
      <c r="D89" s="20"/>
      <c r="E89" s="20"/>
      <c r="F89" s="24"/>
      <c r="G89" s="15"/>
      <c r="H89" s="16"/>
      <c r="I89" s="56"/>
    </row>
    <row r="90" spans="1:9" ht="45" customHeight="1" thickTop="1" thickBot="1" x14ac:dyDescent="0.3">
      <c r="A90" s="54">
        <v>80</v>
      </c>
      <c r="B90" s="22"/>
      <c r="C90" s="36"/>
      <c r="D90" s="20"/>
      <c r="E90" s="20"/>
      <c r="F90" s="24"/>
      <c r="G90" s="15"/>
      <c r="H90" s="16"/>
      <c r="I90" s="56"/>
    </row>
    <row r="91" spans="1:9" ht="45" customHeight="1" thickTop="1" thickBot="1" x14ac:dyDescent="0.3">
      <c r="A91" s="54">
        <v>81</v>
      </c>
      <c r="B91" s="22"/>
      <c r="C91" s="36"/>
      <c r="D91" s="20"/>
      <c r="E91" s="20"/>
      <c r="F91" s="24"/>
      <c r="G91" s="15"/>
      <c r="H91" s="16"/>
      <c r="I91" s="56"/>
    </row>
    <row r="92" spans="1:9" ht="45" customHeight="1" thickTop="1" thickBot="1" x14ac:dyDescent="0.3">
      <c r="A92" s="54">
        <v>82</v>
      </c>
      <c r="B92" s="22"/>
      <c r="C92" s="36"/>
      <c r="D92" s="20"/>
      <c r="E92" s="20"/>
      <c r="F92" s="24"/>
      <c r="G92" s="15"/>
      <c r="H92" s="16"/>
      <c r="I92" s="56"/>
    </row>
    <row r="93" spans="1:9" ht="45" customHeight="1" thickTop="1" thickBot="1" x14ac:dyDescent="0.3">
      <c r="A93" s="54">
        <v>83</v>
      </c>
      <c r="B93" s="22"/>
      <c r="C93" s="36"/>
      <c r="D93" s="20"/>
      <c r="E93" s="20"/>
      <c r="F93" s="24"/>
      <c r="G93" s="15"/>
      <c r="H93" s="16"/>
      <c r="I93" s="56"/>
    </row>
    <row r="94" spans="1:9" ht="45" customHeight="1" thickTop="1" thickBot="1" x14ac:dyDescent="0.3">
      <c r="A94" s="54">
        <v>84</v>
      </c>
      <c r="B94" s="22"/>
      <c r="C94" s="36"/>
      <c r="D94" s="20"/>
      <c r="E94" s="20"/>
      <c r="F94" s="24"/>
      <c r="G94" s="15"/>
      <c r="H94" s="16"/>
      <c r="I94" s="56"/>
    </row>
    <row r="95" spans="1:9" ht="45" customHeight="1" thickTop="1" thickBot="1" x14ac:dyDescent="0.3">
      <c r="A95" s="54">
        <v>85</v>
      </c>
      <c r="B95" s="22"/>
      <c r="C95" s="36"/>
      <c r="D95" s="20"/>
      <c r="E95" s="20"/>
      <c r="F95" s="24"/>
      <c r="G95" s="15"/>
      <c r="H95" s="16"/>
      <c r="I95" s="56"/>
    </row>
    <row r="96" spans="1:9" ht="45" customHeight="1" thickTop="1" thickBot="1" x14ac:dyDescent="0.3">
      <c r="A96" s="54">
        <v>86</v>
      </c>
      <c r="B96" s="22"/>
      <c r="C96" s="36"/>
      <c r="D96" s="20"/>
      <c r="E96" s="20"/>
      <c r="F96" s="24"/>
      <c r="G96" s="15"/>
      <c r="H96" s="16"/>
      <c r="I96" s="56"/>
    </row>
    <row r="97" spans="1:12" ht="45" customHeight="1" thickTop="1" thickBot="1" x14ac:dyDescent="0.3">
      <c r="A97" s="54">
        <v>87</v>
      </c>
      <c r="B97" s="22"/>
      <c r="C97" s="36"/>
      <c r="D97" s="20"/>
      <c r="E97" s="20"/>
      <c r="F97" s="24"/>
      <c r="G97" s="15"/>
      <c r="H97" s="16"/>
      <c r="I97" s="56"/>
    </row>
    <row r="98" spans="1:12" ht="45" customHeight="1" thickTop="1" thickBot="1" x14ac:dyDescent="0.3">
      <c r="A98" s="54">
        <v>88</v>
      </c>
      <c r="B98" s="22"/>
      <c r="C98" s="36"/>
      <c r="D98" s="20"/>
      <c r="E98" s="20"/>
      <c r="F98" s="24"/>
      <c r="G98" s="15"/>
      <c r="H98" s="16"/>
      <c r="I98" s="56"/>
    </row>
    <row r="99" spans="1:12" ht="45" customHeight="1" thickTop="1" thickBot="1" x14ac:dyDescent="0.3">
      <c r="A99" s="54">
        <v>89</v>
      </c>
      <c r="B99" s="22"/>
      <c r="C99" s="36"/>
      <c r="D99" s="20"/>
      <c r="E99" s="20"/>
      <c r="F99" s="24"/>
      <c r="G99" s="15"/>
      <c r="H99" s="16"/>
      <c r="I99" s="56"/>
    </row>
    <row r="100" spans="1:12" ht="45" customHeight="1" thickTop="1" thickBot="1" x14ac:dyDescent="0.3">
      <c r="A100" s="54">
        <v>90</v>
      </c>
      <c r="B100" s="22"/>
      <c r="C100" s="36"/>
      <c r="D100" s="20"/>
      <c r="E100" s="20"/>
      <c r="F100" s="24"/>
      <c r="G100" s="15"/>
      <c r="H100" s="16"/>
      <c r="I100" s="56"/>
    </row>
    <row r="101" spans="1:12" ht="45" customHeight="1" thickTop="1" thickBot="1" x14ac:dyDescent="0.3">
      <c r="A101" s="54">
        <v>91</v>
      </c>
      <c r="B101" s="22"/>
      <c r="C101" s="36"/>
      <c r="D101" s="20"/>
      <c r="E101" s="20"/>
      <c r="F101" s="24"/>
      <c r="G101" s="15"/>
      <c r="H101" s="16"/>
      <c r="I101" s="56"/>
    </row>
    <row r="102" spans="1:12" ht="45" customHeight="1" thickTop="1" thickBot="1" x14ac:dyDescent="0.3">
      <c r="A102" s="54">
        <v>92</v>
      </c>
      <c r="B102" s="22"/>
      <c r="C102" s="36"/>
      <c r="D102" s="20"/>
      <c r="E102" s="20"/>
      <c r="F102" s="24"/>
      <c r="G102" s="15"/>
      <c r="H102" s="16"/>
      <c r="I102" s="56"/>
    </row>
    <row r="103" spans="1:12" ht="45" customHeight="1" thickTop="1" thickBot="1" x14ac:dyDescent="0.3">
      <c r="A103" s="54">
        <v>93</v>
      </c>
      <c r="B103" s="22"/>
      <c r="C103" s="36"/>
      <c r="D103" s="20"/>
      <c r="E103" s="20"/>
      <c r="F103" s="24"/>
      <c r="G103" s="15"/>
      <c r="H103" s="16"/>
      <c r="I103" s="56"/>
    </row>
    <row r="104" spans="1:12" ht="45" customHeight="1" thickTop="1" thickBot="1" x14ac:dyDescent="0.3">
      <c r="A104" s="54">
        <v>94</v>
      </c>
      <c r="B104" s="22"/>
      <c r="C104" s="36"/>
      <c r="D104" s="20"/>
      <c r="E104" s="20"/>
      <c r="F104" s="24"/>
      <c r="G104" s="15"/>
      <c r="H104" s="16"/>
      <c r="I104" s="56"/>
    </row>
    <row r="105" spans="1:12" ht="45" customHeight="1" thickTop="1" thickBot="1" x14ac:dyDescent="0.3">
      <c r="A105" s="54">
        <v>95</v>
      </c>
      <c r="B105" s="22"/>
      <c r="C105" s="36"/>
      <c r="D105" s="20"/>
      <c r="E105" s="20"/>
      <c r="F105" s="24"/>
      <c r="G105" s="15"/>
      <c r="H105" s="16"/>
      <c r="I105" s="56"/>
    </row>
    <row r="106" spans="1:12" ht="45" customHeight="1" thickTop="1" thickBot="1" x14ac:dyDescent="0.3">
      <c r="A106" s="54">
        <v>96</v>
      </c>
      <c r="B106" s="22"/>
      <c r="C106" s="36"/>
      <c r="D106" s="20"/>
      <c r="E106" s="20"/>
      <c r="F106" s="24"/>
      <c r="G106" s="15"/>
      <c r="H106" s="16"/>
      <c r="I106" s="56"/>
    </row>
    <row r="107" spans="1:12" ht="45" customHeight="1" thickTop="1" thickBot="1" x14ac:dyDescent="0.3">
      <c r="A107" s="54">
        <v>97</v>
      </c>
      <c r="B107" s="22"/>
      <c r="C107" s="36"/>
      <c r="D107" s="20"/>
      <c r="E107" s="20"/>
      <c r="F107" s="24"/>
      <c r="G107" s="15"/>
      <c r="H107" s="16"/>
      <c r="I107" s="56"/>
    </row>
    <row r="108" spans="1:12" ht="45" customHeight="1" thickTop="1" thickBot="1" x14ac:dyDescent="0.3">
      <c r="A108" s="54">
        <v>98</v>
      </c>
      <c r="B108" s="22"/>
      <c r="C108" s="36"/>
      <c r="D108" s="20"/>
      <c r="E108" s="20"/>
      <c r="F108" s="24"/>
      <c r="G108" s="15"/>
      <c r="H108" s="16"/>
      <c r="I108" s="56"/>
    </row>
    <row r="109" spans="1:12" ht="45" customHeight="1" thickTop="1" thickBot="1" x14ac:dyDescent="0.3">
      <c r="A109" s="54">
        <v>99</v>
      </c>
      <c r="B109" s="22"/>
      <c r="C109" s="36"/>
      <c r="D109" s="20"/>
      <c r="E109" s="20"/>
      <c r="F109" s="24"/>
      <c r="G109" s="15"/>
      <c r="H109" s="16"/>
      <c r="I109" s="56"/>
    </row>
    <row r="110" spans="1:12" s="77" customFormat="1" ht="45" customHeight="1" thickTop="1" thickBot="1" x14ac:dyDescent="0.3">
      <c r="A110" s="75">
        <v>100</v>
      </c>
      <c r="B110" s="22"/>
      <c r="C110" s="69"/>
      <c r="D110" s="20"/>
      <c r="E110" s="20"/>
      <c r="F110" s="24"/>
      <c r="G110" s="15"/>
      <c r="H110" s="16"/>
      <c r="I110" s="76"/>
    </row>
    <row r="111" spans="1:12" s="77" customFormat="1" ht="45" customHeight="1" thickTop="1" thickBot="1" x14ac:dyDescent="0.35">
      <c r="A111" s="75"/>
      <c r="B111" s="22"/>
      <c r="C111" s="69"/>
      <c r="D111" s="20"/>
      <c r="E111" s="20"/>
      <c r="F111" s="24"/>
      <c r="G111" s="15"/>
      <c r="H111" s="16"/>
      <c r="I111" s="76"/>
      <c r="J111" s="374"/>
      <c r="K111" s="375"/>
      <c r="L111" s="375"/>
    </row>
    <row r="112" spans="1:12" ht="45" customHeight="1" thickTop="1" thickBot="1" x14ac:dyDescent="0.35">
      <c r="A112" s="322" t="s">
        <v>118</v>
      </c>
      <c r="B112" s="323"/>
      <c r="C112" s="413"/>
      <c r="D112" s="57">
        <f>SUM(D11:D111)</f>
        <v>0</v>
      </c>
      <c r="E112" s="57">
        <f>SUM(E11:E111)</f>
        <v>0</v>
      </c>
      <c r="F112" s="414"/>
      <c r="G112" s="414"/>
      <c r="H112" s="414"/>
      <c r="I112" s="415"/>
    </row>
    <row r="113" spans="1:9" ht="21.75" thickBot="1" x14ac:dyDescent="0.4">
      <c r="A113" s="431" t="s">
        <v>325</v>
      </c>
      <c r="B113" s="431"/>
      <c r="C113" s="431"/>
      <c r="D113" s="431"/>
      <c r="E113" s="431"/>
      <c r="F113" s="431"/>
      <c r="G113" s="431"/>
      <c r="H113" s="431"/>
      <c r="I113" s="431"/>
    </row>
    <row r="114" spans="1:9" ht="27" customHeight="1" thickBot="1" x14ac:dyDescent="0.3">
      <c r="A114" s="416" t="s">
        <v>230</v>
      </c>
      <c r="B114" s="417"/>
      <c r="C114" s="417"/>
      <c r="D114" s="417"/>
      <c r="E114" s="417"/>
      <c r="F114" s="417"/>
      <c r="G114" s="417"/>
      <c r="H114" s="417"/>
      <c r="I114" s="418"/>
    </row>
    <row r="115" spans="1:9" ht="41.25" customHeight="1" thickBot="1" x14ac:dyDescent="0.3">
      <c r="A115" s="428" t="s">
        <v>0</v>
      </c>
      <c r="B115" s="429"/>
      <c r="C115" s="429"/>
      <c r="D115" s="429"/>
      <c r="E115" s="430" t="s">
        <v>231</v>
      </c>
      <c r="F115" s="429"/>
      <c r="G115" s="429"/>
      <c r="H115" s="429"/>
      <c r="I115" s="58" t="s">
        <v>232</v>
      </c>
    </row>
    <row r="116" spans="1:9" ht="48.75" customHeight="1" thickTop="1" thickBot="1" x14ac:dyDescent="0.3">
      <c r="A116" s="401" t="s">
        <v>233</v>
      </c>
      <c r="B116" s="402"/>
      <c r="C116" s="402"/>
      <c r="D116" s="402"/>
      <c r="E116" s="88"/>
      <c r="F116" s="404"/>
      <c r="G116" s="404"/>
      <c r="H116" s="404"/>
      <c r="I116" s="59"/>
    </row>
    <row r="117" spans="1:9" ht="60.75" customHeight="1" thickTop="1" thickBot="1" x14ac:dyDescent="0.3">
      <c r="A117" s="401" t="s">
        <v>234</v>
      </c>
      <c r="B117" s="402"/>
      <c r="C117" s="402"/>
      <c r="D117" s="402"/>
      <c r="E117" s="403"/>
      <c r="F117" s="404"/>
      <c r="G117" s="404"/>
      <c r="H117" s="404"/>
      <c r="I117" s="59"/>
    </row>
    <row r="118" spans="1:9" ht="60.75" customHeight="1" thickTop="1" thickBot="1" x14ac:dyDescent="0.3">
      <c r="A118" s="401" t="s">
        <v>235</v>
      </c>
      <c r="B118" s="402"/>
      <c r="C118" s="402"/>
      <c r="D118" s="402"/>
      <c r="E118" s="403"/>
      <c r="F118" s="404"/>
      <c r="G118" s="404"/>
      <c r="H118" s="404"/>
      <c r="I118" s="59"/>
    </row>
    <row r="119" spans="1:9" ht="37.5" customHeight="1" thickTop="1" thickBot="1" x14ac:dyDescent="0.3">
      <c r="A119" s="432" t="s">
        <v>236</v>
      </c>
      <c r="B119" s="433"/>
      <c r="C119" s="433"/>
      <c r="D119" s="433"/>
      <c r="E119" s="440"/>
      <c r="F119" s="441"/>
      <c r="G119" s="441"/>
      <c r="H119" s="441"/>
      <c r="I119" s="60"/>
    </row>
    <row r="120" spans="1:9" ht="25.5" customHeight="1" thickTop="1" x14ac:dyDescent="0.3">
      <c r="A120" s="376" t="s">
        <v>151</v>
      </c>
      <c r="B120" s="376"/>
      <c r="C120" s="376"/>
      <c r="D120" s="66"/>
      <c r="E120" s="66"/>
      <c r="F120" s="67"/>
      <c r="G120" s="67"/>
      <c r="H120" s="67"/>
      <c r="I120" s="67"/>
    </row>
    <row r="121" spans="1:9" ht="230.25" customHeight="1" x14ac:dyDescent="0.3">
      <c r="A121" s="444" t="s">
        <v>213</v>
      </c>
      <c r="B121" s="445"/>
      <c r="C121" s="445"/>
      <c r="D121" s="68"/>
      <c r="E121" s="445" t="s">
        <v>296</v>
      </c>
      <c r="F121" s="446"/>
      <c r="G121" s="446"/>
      <c r="H121" s="446"/>
      <c r="I121" s="446"/>
    </row>
    <row r="123" spans="1:9" ht="18.75" x14ac:dyDescent="0.2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8.75" customHeight="1" x14ac:dyDescent="0.25">
      <c r="A124" s="105" t="s">
        <v>153</v>
      </c>
      <c r="B124" s="105"/>
      <c r="C124" s="105"/>
      <c r="D124" s="105"/>
      <c r="E124" s="105"/>
      <c r="F124" s="105"/>
      <c r="G124" s="105"/>
      <c r="H124" s="105"/>
      <c r="I124" s="105"/>
    </row>
    <row r="125" spans="1:9" ht="18.75" x14ac:dyDescent="0.25">
      <c r="A125" s="104"/>
      <c r="B125" s="104"/>
      <c r="C125" s="104"/>
      <c r="D125" s="104"/>
      <c r="E125" s="104"/>
      <c r="F125" s="104"/>
      <c r="G125" s="104"/>
      <c r="H125" s="104"/>
      <c r="I125" s="104"/>
    </row>
    <row r="126" spans="1:9" ht="18.75" customHeight="1" x14ac:dyDescent="0.25">
      <c r="A126" s="104" t="s">
        <v>283</v>
      </c>
      <c r="B126" s="104"/>
      <c r="C126" s="104"/>
      <c r="D126" s="104"/>
      <c r="E126" s="104"/>
      <c r="F126" s="104"/>
      <c r="G126" s="104"/>
      <c r="H126" s="104"/>
      <c r="I126" s="104"/>
    </row>
    <row r="127" spans="1:9" ht="29.25" customHeight="1" thickBot="1" x14ac:dyDescent="0.3">
      <c r="A127" s="104"/>
      <c r="B127" s="104"/>
      <c r="C127" s="104"/>
      <c r="D127" s="104"/>
      <c r="E127" s="104"/>
      <c r="F127" s="104"/>
      <c r="G127" s="104"/>
      <c r="H127" s="104"/>
      <c r="I127" s="104"/>
    </row>
    <row r="128" spans="1:9" ht="39.75" customHeight="1" thickTop="1" thickBot="1" x14ac:dyDescent="0.3">
      <c r="A128" s="436" t="s">
        <v>237</v>
      </c>
      <c r="B128" s="437"/>
      <c r="C128" s="437"/>
      <c r="D128" s="437"/>
      <c r="E128" s="80" t="s">
        <v>238</v>
      </c>
      <c r="F128" s="436" t="s">
        <v>239</v>
      </c>
      <c r="G128" s="437"/>
      <c r="H128" s="437"/>
      <c r="I128" s="437"/>
    </row>
    <row r="129" spans="1:9" ht="30.75" customHeight="1" thickTop="1" thickBot="1" x14ac:dyDescent="0.3">
      <c r="A129" s="438" t="s">
        <v>196</v>
      </c>
      <c r="B129" s="439"/>
      <c r="C129" s="439"/>
      <c r="D129" s="439"/>
      <c r="E129" s="80"/>
      <c r="F129" s="436"/>
      <c r="G129" s="436"/>
      <c r="H129" s="437"/>
      <c r="I129" s="437"/>
    </row>
    <row r="130" spans="1:9" ht="30.75" customHeight="1" thickTop="1" thickBot="1" x14ac:dyDescent="0.3">
      <c r="A130" s="438" t="s">
        <v>197</v>
      </c>
      <c r="B130" s="439"/>
      <c r="C130" s="439"/>
      <c r="D130" s="439"/>
      <c r="E130" s="80"/>
      <c r="F130" s="436"/>
      <c r="G130" s="436"/>
      <c r="H130" s="437"/>
      <c r="I130" s="437"/>
    </row>
    <row r="131" spans="1:9" ht="35.25" customHeight="1" thickTop="1" thickBot="1" x14ac:dyDescent="0.3">
      <c r="A131" s="438" t="s">
        <v>240</v>
      </c>
      <c r="B131" s="439"/>
      <c r="C131" s="439"/>
      <c r="D131" s="439"/>
      <c r="E131" s="79"/>
      <c r="F131" s="438"/>
      <c r="G131" s="439"/>
      <c r="H131" s="439"/>
      <c r="I131" s="439"/>
    </row>
    <row r="132" spans="1:9" ht="41.25" customHeight="1" thickTop="1" x14ac:dyDescent="0.3">
      <c r="A132" s="442" t="s">
        <v>151</v>
      </c>
      <c r="B132" s="443"/>
      <c r="C132" s="443"/>
      <c r="D132" s="443"/>
      <c r="E132" s="443"/>
      <c r="F132" s="443"/>
      <c r="G132" s="443"/>
      <c r="H132" s="443"/>
      <c r="I132" s="443"/>
    </row>
    <row r="133" spans="1:9" ht="15" customHeight="1" x14ac:dyDescent="0.25">
      <c r="A133" s="434" t="s">
        <v>241</v>
      </c>
      <c r="B133" s="435"/>
      <c r="C133" s="435"/>
      <c r="D133" s="435"/>
      <c r="E133" s="435"/>
      <c r="F133" s="435"/>
      <c r="G133" s="435"/>
      <c r="H133" s="435"/>
      <c r="I133" s="435"/>
    </row>
    <row r="134" spans="1:9" x14ac:dyDescent="0.25">
      <c r="A134" s="435"/>
      <c r="B134" s="435"/>
      <c r="C134" s="435"/>
      <c r="D134" s="435"/>
      <c r="E134" s="435"/>
      <c r="F134" s="435"/>
      <c r="G134" s="435"/>
      <c r="H134" s="435"/>
      <c r="I134" s="435"/>
    </row>
    <row r="135" spans="1:9" ht="21" customHeight="1" x14ac:dyDescent="0.25">
      <c r="A135" s="435"/>
      <c r="B135" s="435"/>
      <c r="C135" s="435"/>
      <c r="D135" s="435"/>
      <c r="E135" s="435"/>
      <c r="F135" s="435"/>
      <c r="G135" s="435"/>
      <c r="H135" s="435"/>
      <c r="I135" s="435"/>
    </row>
    <row r="136" spans="1:9" ht="21" customHeight="1" x14ac:dyDescent="0.25">
      <c r="A136" s="435"/>
      <c r="B136" s="435"/>
      <c r="C136" s="435"/>
      <c r="D136" s="435"/>
      <c r="E136" s="435"/>
      <c r="F136" s="435"/>
      <c r="G136" s="435"/>
      <c r="H136" s="435"/>
      <c r="I136" s="435"/>
    </row>
    <row r="137" spans="1:9" ht="19.5" customHeight="1" x14ac:dyDescent="0.25">
      <c r="A137" s="435"/>
      <c r="B137" s="435"/>
      <c r="C137" s="435"/>
      <c r="D137" s="435"/>
      <c r="E137" s="435"/>
      <c r="F137" s="435"/>
      <c r="G137" s="435"/>
      <c r="H137" s="435"/>
      <c r="I137" s="435"/>
    </row>
    <row r="138" spans="1:9" ht="15" hidden="1" customHeight="1" x14ac:dyDescent="0.25">
      <c r="A138" s="435"/>
      <c r="B138" s="435"/>
      <c r="C138" s="435"/>
      <c r="D138" s="435"/>
      <c r="E138" s="435"/>
      <c r="F138" s="435"/>
      <c r="G138" s="435"/>
      <c r="H138" s="435"/>
      <c r="I138" s="435"/>
    </row>
    <row r="139" spans="1:9" ht="15.75" hidden="1" customHeight="1" x14ac:dyDescent="0.25">
      <c r="A139" s="435"/>
      <c r="B139" s="435"/>
      <c r="C139" s="435"/>
      <c r="D139" s="435"/>
      <c r="E139" s="435"/>
      <c r="F139" s="435"/>
      <c r="G139" s="435"/>
      <c r="H139" s="435"/>
      <c r="I139" s="435"/>
    </row>
  </sheetData>
  <sheetProtection password="D8E1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54">
    <mergeCell ref="A125:I125"/>
    <mergeCell ref="E121:I121"/>
    <mergeCell ref="A119:D119"/>
    <mergeCell ref="A133:I139"/>
    <mergeCell ref="A126:I126"/>
    <mergeCell ref="A127:I127"/>
    <mergeCell ref="A128:D128"/>
    <mergeCell ref="F128:I128"/>
    <mergeCell ref="A129:D129"/>
    <mergeCell ref="F129:I129"/>
    <mergeCell ref="A130:D130"/>
    <mergeCell ref="F130:I130"/>
    <mergeCell ref="E119:H119"/>
    <mergeCell ref="A132:I132"/>
    <mergeCell ref="A131:D131"/>
    <mergeCell ref="F131:I131"/>
    <mergeCell ref="A121:C121"/>
    <mergeCell ref="A124:I124"/>
    <mergeCell ref="A8:A10"/>
    <mergeCell ref="D9:D10"/>
    <mergeCell ref="G8:H9"/>
    <mergeCell ref="B8:B10"/>
    <mergeCell ref="C8:C10"/>
    <mergeCell ref="A112:C112"/>
    <mergeCell ref="F112:I112"/>
    <mergeCell ref="A116:D116"/>
    <mergeCell ref="E116:H116"/>
    <mergeCell ref="A114:I114"/>
    <mergeCell ref="A115:D115"/>
    <mergeCell ref="E115:H115"/>
    <mergeCell ref="A113:I113"/>
    <mergeCell ref="E118:H118"/>
    <mergeCell ref="D8:E8"/>
    <mergeCell ref="F8:F10"/>
    <mergeCell ref="I8:I10"/>
    <mergeCell ref="E9:E10"/>
    <mergeCell ref="A117:D117"/>
    <mergeCell ref="E117:H117"/>
    <mergeCell ref="J111:L111"/>
    <mergeCell ref="A120:C120"/>
    <mergeCell ref="A1:I1"/>
    <mergeCell ref="A2:B2"/>
    <mergeCell ref="A3:C3"/>
    <mergeCell ref="D3:D6"/>
    <mergeCell ref="F3:I3"/>
    <mergeCell ref="C2:I2"/>
    <mergeCell ref="A4:B4"/>
    <mergeCell ref="F4:I4"/>
    <mergeCell ref="A5:B5"/>
    <mergeCell ref="F5:I5"/>
    <mergeCell ref="A6:B6"/>
    <mergeCell ref="F6:I6"/>
    <mergeCell ref="A7:I7"/>
    <mergeCell ref="A118:D118"/>
  </mergeCells>
  <printOptions horizontalCentered="1"/>
  <pageMargins left="0.19685039370078741" right="0.19685039370078741" top="1.159375" bottom="0.59055118110236227" header="0.39370078740157483" footer="0.23622047244094491"/>
  <pageSetup paperSize="9" scale="70" orientation="landscape" horizontalDpi="1200" verticalDpi="1200" r:id="rId2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Roman,Félkövér"FEHÉR GYÖRGY 2014</oddHeader>
    <oddFooter>&amp;R&amp;"-,Félkövér"&amp;P</oddFooter>
  </headerFooter>
  <rowBreaks count="9" manualBreakCount="9">
    <brk id="11" max="8" man="1"/>
    <brk id="26" max="8" man="1"/>
    <brk id="41" max="8" man="1"/>
    <brk id="55" max="8" man="1"/>
    <brk id="68" max="8" man="1"/>
    <brk id="82" max="8" man="1"/>
    <brk id="97" max="8" man="1"/>
    <brk id="112" max="8" man="1"/>
    <brk id="1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1. Egyéni könyvvizsgáló nyil.</vt:lpstr>
      <vt:lpstr>1. Könyvvizsgáló társaság nyil.</vt:lpstr>
      <vt:lpstr>2. Beszámolólap</vt:lpstr>
      <vt:lpstr>3.A. Költségösszesítő</vt:lpstr>
      <vt:lpstr>3.B. Költségösszesítő</vt:lpstr>
      <vt:lpstr>'1. Egyéni könyvvizsgáló nyil.'!Nyomtatási_terület</vt:lpstr>
      <vt:lpstr>'1. Könyvvizsgáló társaság nyil.'!Nyomtatási_terület</vt:lpstr>
      <vt:lpstr>'2. Beszámolólap'!Nyomtatási_terület</vt:lpstr>
      <vt:lpstr>'3.A. Költségösszesítő'!Nyomtatási_terület</vt:lpstr>
      <vt:lpstr>'3.B. Költségösszesítő'!Nyomtatási_terület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veressi</dc:creator>
  <cp:lastModifiedBy>MocsonokyA</cp:lastModifiedBy>
  <cp:lastPrinted>2013-05-16T09:47:00Z</cp:lastPrinted>
  <dcterms:created xsi:type="dcterms:W3CDTF">2011-09-27T07:57:51Z</dcterms:created>
  <dcterms:modified xsi:type="dcterms:W3CDTF">2014-03-11T09:27:22Z</dcterms:modified>
</cp:coreProperties>
</file>