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320" windowHeight="8190" tabRatio="822" activeTab="0"/>
  </bookViews>
  <sheets>
    <sheet name="1. Adatlap" sheetId="1" r:id="rId1"/>
    <sheet name="2. Költségterv" sheetId="2" r:id="rId2"/>
    <sheet name="3. Szerkesztői nyilakozat" sheetId="3" r:id="rId3"/>
    <sheet name="4. Ráfordításértékelés" sheetId="4" r:id="rId4"/>
    <sheet name="5. Tételes költségek " sheetId="5" r:id="rId5"/>
    <sheet name="6. Saját forrás " sheetId="6" r:id="rId6"/>
    <sheet name="7. Nyilatkozatok" sheetId="7" r:id="rId7"/>
  </sheets>
  <definedNames>
    <definedName name="_xlnm.Print_Titles" localSheetId="1">'2. Költségterv'!$9:$11</definedName>
    <definedName name="_xlnm.Print_Area" localSheetId="0">'1. Adatlap'!$A$1:$H$65</definedName>
    <definedName name="_xlnm.Print_Area" localSheetId="1">'2. Költségterv'!$A$1:$J$37</definedName>
    <definedName name="_xlnm.Print_Area" localSheetId="2">'3. Szerkesztői nyilakozat'!$A$1:$J$73</definedName>
    <definedName name="_xlnm.Print_Area" localSheetId="3">'4. Ráfordításértékelés'!$A$1:$D$44</definedName>
    <definedName name="_xlnm.Print_Area" localSheetId="4">'5. Tételes költségek '!$A$1:$D$44</definedName>
    <definedName name="_xlnm.Print_Area" localSheetId="5">'6. Saját forrás '!$A$1:$C$30</definedName>
    <definedName name="_xlnm.Print_Area" localSheetId="6">'7. Nyilatkozatok'!$A$1:$J$15</definedName>
  </definedNames>
  <calcPr fullCalcOnLoad="1"/>
</workbook>
</file>

<file path=xl/sharedStrings.xml><?xml version="1.0" encoding="utf-8"?>
<sst xmlns="http://schemas.openxmlformats.org/spreadsheetml/2006/main" count="221" uniqueCount="210">
  <si>
    <t>megnevezés</t>
  </si>
  <si>
    <t>ARTISJUS Magyar Szerzői Jogvédő Iroda Egyesület</t>
  </si>
  <si>
    <t>FILMJUS Filmalkotók és Gyártók Szerzői Jogvédő Egyesülete</t>
  </si>
  <si>
    <t>HUNGART Vizuális Művészek Közös Jogkezelő Társasága Egyesület</t>
  </si>
  <si>
    <t>A PÁLYÁZÓ ADATAI</t>
  </si>
  <si>
    <t>Gyártásvezető</t>
  </si>
  <si>
    <t>Sorszám</t>
  </si>
  <si>
    <t>Közvetlen kifizetés (Ft)</t>
  </si>
  <si>
    <t>Tételes költségek (Ft)</t>
  </si>
  <si>
    <t>Összesen (Ft)</t>
  </si>
  <si>
    <t xml:space="preserve">Összesen </t>
  </si>
  <si>
    <t>EGYÉB ADATOK</t>
  </si>
  <si>
    <t>a tervezett összköltség (Ft)</t>
  </si>
  <si>
    <t xml:space="preserve">nettó költség </t>
  </si>
  <si>
    <t>levelezési cím</t>
  </si>
  <si>
    <t>mobil / vezetékes telefonszám</t>
  </si>
  <si>
    <t>e-mail cím</t>
  </si>
  <si>
    <t>Könyvvizsgáló</t>
  </si>
  <si>
    <t>MAHASZ Magyar Hanglemezkiadók Szövetsége 
MSZSZ-EJI Művészeti Szakszervezetek Szövetsége Előadóművészi Jogvédő Iroda</t>
  </si>
  <si>
    <t>Ráfordításérték (Ft)</t>
  </si>
  <si>
    <t>a képviselő személyének neve</t>
  </si>
  <si>
    <t xml:space="preserve">
a pályázó (rövidített) neve
</t>
  </si>
  <si>
    <t>Kérjük az adatok megadását a költségterv kitöltésével folytatni!</t>
  </si>
  <si>
    <t>az igényelt támogatás összege</t>
  </si>
  <si>
    <t>elérhetőségek</t>
  </si>
  <si>
    <t>összesen</t>
  </si>
  <si>
    <r>
      <t xml:space="preserve">közvetlen kifizetések 
</t>
    </r>
    <r>
      <rPr>
        <i/>
        <sz val="14"/>
        <color indexed="8"/>
        <rFont val="Times New Roman"/>
        <family val="1"/>
      </rPr>
      <t>(a kitöltött költségterv táblázata alapján)</t>
    </r>
  </si>
  <si>
    <r>
      <t xml:space="preserve">tételes költségek 
</t>
    </r>
    <r>
      <rPr>
        <i/>
        <sz val="14"/>
        <color indexed="8"/>
        <rFont val="Times New Roman"/>
        <family val="1"/>
      </rPr>
      <t>(a kitöltött költségterv táblázata alapján)</t>
    </r>
  </si>
  <si>
    <r>
      <t xml:space="preserve">ráfordításérték 
</t>
    </r>
    <r>
      <rPr>
        <i/>
        <sz val="14"/>
        <color indexed="8"/>
        <rFont val="Times New Roman"/>
        <family val="1"/>
      </rPr>
      <t>(a kitöltött költségterv táblázata alapján)</t>
    </r>
  </si>
  <si>
    <r>
      <t xml:space="preserve">időtartama
 </t>
    </r>
    <r>
      <rPr>
        <i/>
        <sz val="14"/>
        <color indexed="8"/>
        <rFont val="Times New Roman"/>
        <family val="1"/>
      </rPr>
      <t>(epizód/perc)</t>
    </r>
  </si>
  <si>
    <t>az igényelt támogatás feletti költségek</t>
  </si>
  <si>
    <t>Az igényelt támogatás terhére tervezett  költségek</t>
  </si>
  <si>
    <t>Az igényelt támogatás feletti költségek</t>
  </si>
  <si>
    <t xml:space="preserve">Alulírott, mint a pályázó képviselője, büntetőjogi felelősségem tudatában kijelentem, hogy </t>
  </si>
  <si>
    <t>1.</t>
  </si>
  <si>
    <t>2.</t>
  </si>
  <si>
    <t>3.</t>
  </si>
  <si>
    <t>5.</t>
  </si>
  <si>
    <t>6.</t>
  </si>
  <si>
    <t>7.</t>
  </si>
  <si>
    <t>8.</t>
  </si>
  <si>
    <t>11.</t>
  </si>
  <si>
    <t>12.</t>
  </si>
  <si>
    <t>13.</t>
  </si>
  <si>
    <t>14.</t>
  </si>
  <si>
    <t>15.</t>
  </si>
  <si>
    <t>18.</t>
  </si>
  <si>
    <t>19.</t>
  </si>
  <si>
    <t>20.</t>
  </si>
  <si>
    <t>21.</t>
  </si>
  <si>
    <t>22.</t>
  </si>
  <si>
    <t>24.</t>
  </si>
  <si>
    <t>26.</t>
  </si>
  <si>
    <t>31.</t>
  </si>
  <si>
    <t>32.</t>
  </si>
  <si>
    <t>33.</t>
  </si>
  <si>
    <t>a pályázó neve</t>
  </si>
  <si>
    <t>előzetesen felszámított áfa</t>
  </si>
  <si>
    <t xml:space="preserve">levonható áfa </t>
  </si>
  <si>
    <t>le nem vonható áfa</t>
  </si>
  <si>
    <t>Költségek megnevezése</t>
  </si>
  <si>
    <t xml:space="preserve">az általános forgalmi adó levonása szempontjából az alábbi kategóriába tartozom </t>
  </si>
  <si>
    <r>
      <rPr>
        <i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Alulírott pályázó kijelentem, hogy a pályázati felhívásban előírt feltételeket, valamint az Általános Pályázati Feltételek előírásait ismerem.</t>
    </r>
  </si>
  <si>
    <t>a médiaszolgáltatás megnevezése</t>
  </si>
  <si>
    <t>AZ ÁLLANDÓ MŰSOR ADATAI</t>
  </si>
  <si>
    <t>az állandó műsor címe</t>
  </si>
  <si>
    <t>A MÉDIASZOLGÁLTATÁS ADATAI</t>
  </si>
  <si>
    <t>nyomtatott sajtó</t>
  </si>
  <si>
    <t>online kiadvány</t>
  </si>
  <si>
    <t>rádiós médiaszolgáltató</t>
  </si>
  <si>
    <t>egyéb</t>
  </si>
  <si>
    <t>audiovizuális médiaszolgáltató</t>
  </si>
  <si>
    <t>hétfő</t>
  </si>
  <si>
    <t>kedd</t>
  </si>
  <si>
    <t>szerda</t>
  </si>
  <si>
    <t>csütörtök</t>
  </si>
  <si>
    <t>péntek</t>
  </si>
  <si>
    <t>szombat</t>
  </si>
  <si>
    <t>vasárnap</t>
  </si>
  <si>
    <t>a médiaszolgáltató honlap címe</t>
  </si>
  <si>
    <r>
      <rPr>
        <b/>
        <sz val="14"/>
        <color indexed="8"/>
        <rFont val="Times New Roman"/>
        <family val="1"/>
      </rPr>
      <t xml:space="preserve">az igényelt támogatás összege
</t>
    </r>
    <r>
      <rPr>
        <i/>
        <sz val="14"/>
        <color indexed="8"/>
        <rFont val="Times New Roman"/>
        <family val="1"/>
      </rPr>
      <t>(a kitöltött költségterv táblázata alapján)</t>
    </r>
    <r>
      <rPr>
        <b/>
        <sz val="14"/>
        <color indexed="8"/>
        <rFont val="Times New Roman"/>
        <family val="1"/>
      </rPr>
      <t xml:space="preserve">
</t>
    </r>
    <r>
      <rPr>
        <sz val="14"/>
        <color indexed="8"/>
        <rFont val="Times New Roman"/>
        <family val="1"/>
      </rPr>
      <t xml:space="preserve">
</t>
    </r>
  </si>
  <si>
    <t>I. negyedév</t>
  </si>
  <si>
    <t>II. negyedév</t>
  </si>
  <si>
    <t>III. negyedév</t>
  </si>
  <si>
    <t>IV. negyedév</t>
  </si>
  <si>
    <r>
      <t xml:space="preserve">az állandó műsor vállalt adásszáma támogatott negyedévenként </t>
    </r>
    <r>
      <rPr>
        <i/>
        <sz val="14"/>
        <color indexed="8"/>
        <rFont val="Times New Roman"/>
        <family val="1"/>
      </rPr>
      <t>(db)</t>
    </r>
  </si>
  <si>
    <t>PÉNZÜGYI ADATOK</t>
  </si>
  <si>
    <t>1. részlet</t>
  </si>
  <si>
    <t>2. részlet</t>
  </si>
  <si>
    <t>3. részlet</t>
  </si>
  <si>
    <t>4. részlet</t>
  </si>
  <si>
    <r>
      <t>igen (X</t>
    </r>
    <r>
      <rPr>
        <b/>
        <sz val="14"/>
        <color indexed="8"/>
        <rFont val="Calibri"/>
        <family val="2"/>
      </rPr>
      <t>)</t>
    </r>
  </si>
  <si>
    <t>az állandó műsor 
 címe</t>
  </si>
  <si>
    <t>vállalt adások száma (db)</t>
  </si>
  <si>
    <r>
      <t xml:space="preserve">az adába kerülés napjai </t>
    </r>
    <r>
      <rPr>
        <i/>
        <sz val="14"/>
        <color indexed="8"/>
        <rFont val="Times New Roman"/>
        <family val="1"/>
      </rPr>
      <t>(X)
(ismétlések nélkül)</t>
    </r>
  </si>
  <si>
    <t>1 adásra jutó támogatás</t>
  </si>
  <si>
    <t>vállalt műsor típusa</t>
  </si>
  <si>
    <t>tervezett összköltség</t>
  </si>
  <si>
    <t>1 adás átlagos költsége</t>
  </si>
  <si>
    <t>Felelős szerkesztő</t>
  </si>
  <si>
    <t>Adásrendező</t>
  </si>
  <si>
    <t>Műsorvezető</t>
  </si>
  <si>
    <t>Hírolvasó, hírügyeletes</t>
  </si>
  <si>
    <t>Archiválás</t>
  </si>
  <si>
    <t>Könyvelés, adminisztráció</t>
  </si>
  <si>
    <t>Eszközhasználat</t>
  </si>
  <si>
    <t>Munkabér és járulékai</t>
  </si>
  <si>
    <t>Üzemanyagköltség</t>
  </si>
  <si>
    <t>Telefon, internet, posta</t>
  </si>
  <si>
    <t>Alulírott a fentiekben megnevezett állandó műsor szerkesztője kijelentem, hogy</t>
  </si>
  <si>
    <t>a)  a pályázati felhívásban előírt feltételeket, az Általános Pályázati Feltételek előírásait és a pályázati dokumentáció teljes tartalmát ismerem;</t>
  </si>
  <si>
    <t>Stúdióhasználat</t>
  </si>
  <si>
    <t>Karbantartás</t>
  </si>
  <si>
    <t>Biztosítás</t>
  </si>
  <si>
    <t>Jogdíjak</t>
  </si>
  <si>
    <t>Ráfordításérték összege</t>
  </si>
  <si>
    <t xml:space="preserve">adásonkénti maximális támogatás </t>
  </si>
  <si>
    <t>4.</t>
  </si>
  <si>
    <t>10.</t>
  </si>
  <si>
    <t>16.</t>
  </si>
  <si>
    <t>25.</t>
  </si>
  <si>
    <t>27.</t>
  </si>
  <si>
    <t>28.</t>
  </si>
  <si>
    <t>29.</t>
  </si>
  <si>
    <t>30.</t>
  </si>
  <si>
    <t>34.</t>
  </si>
  <si>
    <t>36.</t>
  </si>
  <si>
    <t>Saját forrás összege</t>
  </si>
  <si>
    <t>Külső forrás összege</t>
  </si>
  <si>
    <t>Gyártási alapanyag, nyersanyag, hanghordozók</t>
  </si>
  <si>
    <t>Közlekedés, szállítás</t>
  </si>
  <si>
    <t>Irodaszerek, fénymásolás</t>
  </si>
  <si>
    <t>Hangmérnök, hangtechnikus, technikus, vágó</t>
  </si>
  <si>
    <t>közvetlen kifizetések összege</t>
  </si>
  <si>
    <t>tételes költségek összege</t>
  </si>
  <si>
    <r>
      <t xml:space="preserve">támogatott ráfordítási arány </t>
    </r>
    <r>
      <rPr>
        <i/>
        <sz val="20"/>
        <rFont val="Times New Roman"/>
        <family val="1"/>
      </rPr>
      <t>(TRA)</t>
    </r>
    <r>
      <rPr>
        <b/>
        <sz val="20"/>
        <rFont val="Times New Roman"/>
        <family val="1"/>
      </rPr>
      <t xml:space="preserve"> %</t>
    </r>
  </si>
  <si>
    <t>a szerkesztő neve</t>
  </si>
  <si>
    <r>
      <t xml:space="preserve">az adásba kerülés kezdő időpontja </t>
    </r>
    <r>
      <rPr>
        <i/>
        <sz val="14"/>
        <color indexed="8"/>
        <rFont val="Times New Roman"/>
        <family val="1"/>
      </rPr>
      <t>(óra:perc)</t>
    </r>
  </si>
  <si>
    <r>
      <t xml:space="preserve">hírműsor
 </t>
    </r>
    <r>
      <rPr>
        <i/>
        <sz val="14"/>
        <color indexed="8"/>
        <rFont val="Times New Roman"/>
        <family val="1"/>
      </rPr>
      <t>(db/hét</t>
    </r>
    <r>
      <rPr>
        <i/>
        <sz val="14"/>
        <color indexed="8"/>
        <rFont val="Times New Roman"/>
        <family val="1"/>
      </rPr>
      <t>)</t>
    </r>
    <r>
      <rPr>
        <b/>
        <sz val="14"/>
        <color indexed="8"/>
        <rFont val="Times New Roman"/>
        <family val="1"/>
      </rPr>
      <t xml:space="preserve">   </t>
    </r>
  </si>
  <si>
    <t>b) a pályázóval az állandó műsor megvalósítására jogviszonyban állok;</t>
  </si>
  <si>
    <t>továbbá, hogy a beszámoló elutasítása érintheti a közreműködésemmel a jövőben benyújtásra kerülő pályázatok sorsát.</t>
  </si>
  <si>
    <t xml:space="preserve">Vállalom, hogy nyertes pályázat esetén a pályázó támogatási szerződés szerinti beszámolójához igazolást adok a c) pontban foglaltak maradéktalan teljesüléséről; </t>
  </si>
  <si>
    <t>b) kedvezményezetté nyilvánításom esetén a támogatási szerződés megkötésekor, a saját forrás pénzbeli részét a szerződéskötés napján 30 napnál nem régebbi hitelintézeti számlakivonattal vagy igazolással vagyok köteles igazolni.</t>
  </si>
  <si>
    <r>
      <t xml:space="preserve">hálózatos médiaszolgáltatás megnevezése
</t>
    </r>
    <r>
      <rPr>
        <i/>
        <sz val="14"/>
        <rFont val="Times New Roman"/>
        <family val="1"/>
      </rPr>
      <t>(amennyiben része ilyennek)</t>
    </r>
  </si>
  <si>
    <t>Riporter, tudósító</t>
  </si>
  <si>
    <t>Anyaggyűjtés, előkészítés, hírforrás</t>
  </si>
  <si>
    <t>Hírszerkesztő, segédszerkesztő</t>
  </si>
  <si>
    <t>Asszisztens</t>
  </si>
  <si>
    <t>9.</t>
  </si>
  <si>
    <t>23.</t>
  </si>
  <si>
    <t>35.</t>
  </si>
  <si>
    <t>Tudomásul veszem, hogy amennyiben a benyújtott pályázat a Médiatanács által támogatásban részesül, úgy a jelen nyilatkozatom a támogatási szerződés mellékletét képezi.</t>
  </si>
  <si>
    <t>d) a pályázat benyújtását követően, a nyilatkozatokban és az egyéb kötelező dokumentumokban megjelölt gyártási információkat illető bármely vállalás ellehetetlenülése esetén gondoskodom annak azonos színvonalon való, az állandó műsor színvonalát semmivel sem csorbító kiváltásáról.</t>
  </si>
  <si>
    <t>c) személyes garanciát vállalok arra, hogy a pályázati felhívás, az Általános Pályázati Feltételek, a pályázati kérelem, a szerkesztő koncepciója, az állandó műsor tartalmi, szerkezeti, gyártási leírása, valamint a közszolgálati célú műsorszámoktól elvárható minőségi követelmények keretei között a lehető legmagasabb színvonalon készítem el az állandó műsort;</t>
  </si>
  <si>
    <t>Saját forrás pénzbeli része</t>
  </si>
  <si>
    <t>cégjegyzék-, nyilvántartási-, ev.-, szem.ig. szám</t>
  </si>
  <si>
    <t>a médiaszolgáltatás éves működési költsége (Ft)</t>
  </si>
  <si>
    <t xml:space="preserve">műsorkészítés költsége </t>
  </si>
  <si>
    <t xml:space="preserve">működtetési költség </t>
  </si>
  <si>
    <r>
      <t xml:space="preserve">100% (X)
</t>
    </r>
    <r>
      <rPr>
        <i/>
        <sz val="20"/>
        <rFont val="Times New Roman"/>
        <family val="1"/>
      </rPr>
      <t xml:space="preserve">(teljes egészében levonhatom az áfa összegét) </t>
    </r>
  </si>
  <si>
    <r>
      <t xml:space="preserve">0% (X) 
</t>
    </r>
    <r>
      <rPr>
        <i/>
        <sz val="20"/>
        <rFont val="Times New Roman"/>
        <family val="1"/>
      </rPr>
      <t>(nem vonhatom le az áfa összegét)</t>
    </r>
  </si>
  <si>
    <r>
      <t xml:space="preserve">Egyéb 
</t>
    </r>
    <r>
      <rPr>
        <i/>
        <sz val="20"/>
        <rFont val="Times New Roman"/>
        <family val="1"/>
      </rPr>
      <t>(kérjük a megfelelő arányszámot beírni)</t>
    </r>
  </si>
  <si>
    <t xml:space="preserve">Ráfordításértékként kizárólag az állandó műsor készítéséhez szükséges, a pályázó saját rendelkezésére álló vagy általa külső forrásból pénzbeli kifizetéssel nem, vagy részben ellentételezetten beszerzett kapacitások értéke jelölhető meg. 
A ráfordításérték kizárólag a saját forrás terhére tervezhető. </t>
  </si>
  <si>
    <t xml:space="preserve"> ráfordításérték tervezett összege</t>
  </si>
  <si>
    <t>Tételes költségként azon költségek jelölhetők meg, melyek pénzbeli kifizetés útján kerülnek kiegyenlítésre, azonban a pénzforgalmi bizonylatokon nem egyértelműen az állandó műsorhoz kötötten jelennek meg (munkabér, rezsi, üzemanyagköltség stb.).</t>
  </si>
  <si>
    <t xml:space="preserve"> tételes költségek tervezett összege</t>
  </si>
  <si>
    <r>
      <t xml:space="preserve">bruttó költség 
 </t>
    </r>
    <r>
      <rPr>
        <i/>
        <sz val="14"/>
        <color indexed="8"/>
        <rFont val="Times New Roman"/>
        <family val="1"/>
      </rPr>
      <t>(a nettó költség és az előzetesen felszámított áfa együttes összege)</t>
    </r>
  </si>
  <si>
    <t>Rezsi (irodabérlet, áram-, víz-, fűtésdíj)</t>
  </si>
  <si>
    <r>
      <t xml:space="preserve">a külső forrás összegét biztosító cég, intézmény megnevezése
</t>
    </r>
    <r>
      <rPr>
        <i/>
        <sz val="14"/>
        <color indexed="8"/>
        <rFont val="Times New Roman"/>
        <family val="1"/>
      </rPr>
      <t>(amennyiben van ilyen)</t>
    </r>
  </si>
  <si>
    <r>
      <t xml:space="preserve"> szolgáltató magazin 
</t>
    </r>
    <r>
      <rPr>
        <i/>
        <sz val="14"/>
        <color indexed="8"/>
        <rFont val="Times New Roman"/>
        <family val="1"/>
      </rPr>
      <t xml:space="preserve"> (db/hét)</t>
    </r>
  </si>
  <si>
    <r>
      <t xml:space="preserve">tematikus magazin
</t>
    </r>
    <r>
      <rPr>
        <i/>
        <sz val="14"/>
        <color indexed="8"/>
        <rFont val="Times New Roman"/>
        <family val="1"/>
      </rPr>
      <t xml:space="preserve"> (db/hét)</t>
    </r>
  </si>
  <si>
    <r>
      <t xml:space="preserve">együttműkődés a vételkörzetben, vagy azon kívűl működő egyéb médiaszolgáltatókkal </t>
    </r>
    <r>
      <rPr>
        <i/>
        <sz val="14"/>
        <color indexed="8"/>
        <rFont val="Times New Roman"/>
        <family val="1"/>
      </rPr>
      <t>(X)</t>
    </r>
  </si>
  <si>
    <r>
      <t xml:space="preserve">a médiaszolgáltatási jogosultság frekvenciája (MHz)
</t>
    </r>
    <r>
      <rPr>
        <i/>
        <sz val="14"/>
        <color indexed="8"/>
        <rFont val="Times New Roman"/>
        <family val="1"/>
      </rPr>
      <t>(kibővitett vételkörzetű jogosultság esetén ebbe a sorba az alapjogosultáság frekvenciáját kell beírni)</t>
    </r>
  </si>
  <si>
    <r>
      <t xml:space="preserve">a vételkörzet bővítésének helye,
 frekvenciaszáma (MHz)
</t>
    </r>
    <r>
      <rPr>
        <i/>
        <sz val="14"/>
        <rFont val="Times New Roman"/>
        <family val="1"/>
      </rPr>
      <t>(amennyiben van ilyen)
a pályázati felhívás 1.2.5. pontja alapján</t>
    </r>
  </si>
  <si>
    <r>
      <t xml:space="preserve">hálozatos műsoridő </t>
    </r>
    <r>
      <rPr>
        <b/>
        <i/>
        <sz val="14"/>
        <rFont val="Times New Roman"/>
        <family val="1"/>
      </rPr>
      <t>(tól,-ig)</t>
    </r>
    <r>
      <rPr>
        <i/>
        <sz val="14"/>
        <rFont val="Times New Roman"/>
        <family val="1"/>
      </rPr>
      <t xml:space="preserve">
(a pályázati felhívás 1.2.4. pontja alapján) </t>
    </r>
  </si>
  <si>
    <r>
      <t xml:space="preserve">a médiaszolgáltatási jogosultság lejáratának időpontja
</t>
    </r>
    <r>
      <rPr>
        <i/>
        <sz val="14"/>
        <color indexed="8"/>
        <rFont val="Times New Roman"/>
        <family val="1"/>
      </rPr>
      <t>(kibővitett vételkörzetű jogosultság esetén ebbe a sorba az alapjogosultáság lejáratának időpontját kell beírni)</t>
    </r>
  </si>
  <si>
    <r>
      <t>támogatott időszak
1.</t>
    </r>
    <r>
      <rPr>
        <i/>
        <sz val="14"/>
        <color indexed="8"/>
        <rFont val="Times New Roman"/>
        <family val="1"/>
      </rPr>
      <t xml:space="preserve"> 2013. július 1. - 2014. június 30.
</t>
    </r>
    <r>
      <rPr>
        <b/>
        <sz val="14"/>
        <color indexed="8"/>
        <rFont val="Times New Roman"/>
        <family val="1"/>
      </rPr>
      <t>2.</t>
    </r>
    <r>
      <rPr>
        <i/>
        <sz val="14"/>
        <color indexed="8"/>
        <rFont val="Times New Roman"/>
        <family val="1"/>
      </rPr>
      <t xml:space="preserve"> 2013. október 1. - 2014. szeptember 30.
</t>
    </r>
    <r>
      <rPr>
        <b/>
        <sz val="14"/>
        <color indexed="8"/>
        <rFont val="Times New Roman"/>
        <family val="1"/>
      </rPr>
      <t>3.</t>
    </r>
    <r>
      <rPr>
        <i/>
        <sz val="14"/>
        <color indexed="8"/>
        <rFont val="Times New Roman"/>
        <family val="1"/>
      </rPr>
      <t xml:space="preserve"> 2014. január 1. - 2014. december 31.
</t>
    </r>
    <r>
      <rPr>
        <b/>
        <sz val="14"/>
        <color indexed="8"/>
        <rFont val="Times New Roman"/>
        <family val="1"/>
      </rPr>
      <t>4.</t>
    </r>
    <r>
      <rPr>
        <i/>
        <sz val="14"/>
        <color indexed="8"/>
        <rFont val="Times New Roman"/>
        <family val="1"/>
      </rPr>
      <t xml:space="preserve"> 2014. április 1. - 2015. március 31.</t>
    </r>
  </si>
  <si>
    <r>
      <rPr>
        <b/>
        <sz val="14"/>
        <color indexed="8"/>
        <rFont val="Times New Roman"/>
        <family val="1"/>
      </rPr>
      <t xml:space="preserve">rendszeresen vállalt műsor  
</t>
    </r>
    <r>
      <rPr>
        <i/>
        <sz val="14"/>
        <color indexed="8"/>
        <rFont val="Times New Roman"/>
        <family val="1"/>
      </rPr>
      <t>(adás/hét)
Csak egy műsor típus jelölhető meg, a többit hagyja üresen!</t>
    </r>
  </si>
  <si>
    <r>
      <t xml:space="preserve">vállalt időtartam </t>
    </r>
    <r>
      <rPr>
        <i/>
        <sz val="14"/>
        <color indexed="8"/>
        <rFont val="Times New Roman"/>
        <family val="1"/>
      </rPr>
      <t>(perc)
A pályázati felhívás 8. pontja alapján az egyes műsor típusoknál 8.2. e), 8.3. d) és 8.4. d) pontokban feltüntetett be nem számítható részek nélkül!</t>
    </r>
  </si>
  <si>
    <r>
      <rPr>
        <b/>
        <sz val="14"/>
        <color indexed="8"/>
        <rFont val="Times New Roman"/>
        <family val="1"/>
      </rPr>
      <t>az igényelt előfinanszírozás összege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 xml:space="preserve">(nem haladhatja meg a kért támogatás 80%-át)
</t>
    </r>
  </si>
  <si>
    <r>
      <rPr>
        <b/>
        <sz val="14"/>
        <color indexed="8"/>
        <rFont val="Times New Roman"/>
        <family val="1"/>
      </rPr>
      <t>tervezett összköltség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(a nettó költség és a le nem vonható áfa összege)</t>
    </r>
  </si>
  <si>
    <r>
      <t xml:space="preserve">közérdekű adatnak nem minősülő adatok a pályázatban szerepelnek </t>
    </r>
    <r>
      <rPr>
        <i/>
        <sz val="14"/>
        <color indexed="8"/>
        <rFont val="Times New Roman"/>
        <family val="1"/>
      </rPr>
      <t>(igen / nem)</t>
    </r>
  </si>
  <si>
    <t xml:space="preserve">b) a helyi önkormányzat </t>
  </si>
  <si>
    <t>Ráfordításérték felmerülésének és összegszerűségének szöveges indoklása:</t>
  </si>
  <si>
    <t>Tételes költségek felmerülésének és összegszerűségének szöveges indoklása:</t>
  </si>
  <si>
    <t xml:space="preserve">a) a RADIOALLANDO2013 pályázati eljárás keretében megvalósuló, fent megnevezett állandó műsor elkészítéséhez szükséges saját forrás összege (a támogatás összegén felüli rész) az alábbiak szerint rendelkezésre áll: </t>
  </si>
  <si>
    <r>
      <t xml:space="preserve">a médiaszolgáltatási jogosultság vételkörzete 
</t>
    </r>
    <r>
      <rPr>
        <i/>
        <sz val="14"/>
        <color indexed="8"/>
        <rFont val="Times New Roman"/>
        <family val="1"/>
      </rPr>
      <t xml:space="preserve">(kibővitett vételkörzetű jogosultság esetén ebbe a sorba az alapjogosultáság vételkörzetét kell beírni) </t>
    </r>
  </si>
  <si>
    <t>17.</t>
  </si>
  <si>
    <t>37.</t>
  </si>
  <si>
    <t>a pályázó hitelintézeti számlaszáma, amelyről a támogatási cél megvalósítása érdekében a kifizetéseit teljesíti</t>
  </si>
  <si>
    <t>38.</t>
  </si>
  <si>
    <r>
      <t xml:space="preserve">tagja-e rádiós érdekképviseleti szervnek </t>
    </r>
    <r>
      <rPr>
        <sz val="14"/>
        <color indexed="8"/>
        <rFont val="Times New Roman"/>
        <family val="1"/>
      </rPr>
      <t>(igen / nem)</t>
    </r>
  </si>
  <si>
    <r>
      <t xml:space="preserve">rezsi pályázaton 2013-ban indult-e </t>
    </r>
    <r>
      <rPr>
        <sz val="14"/>
        <color indexed="8"/>
        <rFont val="Times New Roman"/>
        <family val="1"/>
      </rPr>
      <t>(melyik fordulóban)</t>
    </r>
  </si>
  <si>
    <t>által kiállított – az ÁPF IV. fejezet 12.1. b) és c) alpontjai szerinti formai követelményeknek megfelelő - igazolásokkal igazolom, hogy a pályázat benyújtásának időpontjában nincs sem lejárt esedékességű, meg nem fizetett adótartozásom, sem adók módjára behajtható köztartozásom, sem egyéb köztartozásom (ideértve az egészségbiztosítási és nyugdíjbiztosítási járulékot is).</t>
  </si>
  <si>
    <r>
      <rPr>
        <b/>
        <sz val="14"/>
        <color indexed="8"/>
        <rFont val="Times New Roman"/>
        <family val="1"/>
      </rPr>
      <t>b)</t>
    </r>
    <r>
      <rPr>
        <sz val="14"/>
        <color indexed="8"/>
        <rFont val="Times New Roman"/>
        <family val="1"/>
      </rPr>
      <t xml:space="preserve"> a pályázónak a közös jogkezelést végző szervezetekkel szemben a pályázat benyújtásának időpontjában lejárt (esedékessé vált) jogdíjfizetési kötelezettsége nem áll fenn, ezen kötelezettségeinek maradéktalanul eleget tett;</t>
    </r>
  </si>
  <si>
    <r>
      <rPr>
        <b/>
        <sz val="14"/>
        <color indexed="8"/>
        <rFont val="Times New Roman"/>
        <family val="1"/>
      </rPr>
      <t>c)</t>
    </r>
    <r>
      <rPr>
        <sz val="14"/>
        <color indexed="8"/>
        <rFont val="Times New Roman"/>
        <family val="1"/>
      </rPr>
      <t xml:space="preserve"> a fenti kötelezettségek maradéktalan teljesítését az illetékes szervezetek által kiadott, a jelen nyilatkozattal együtt benyújtott igazolások tanúsítják;</t>
    </r>
  </si>
  <si>
    <r>
      <rPr>
        <b/>
        <sz val="14"/>
        <color indexed="8"/>
        <rFont val="Times New Roman"/>
        <family val="1"/>
      </rPr>
      <t>d)</t>
    </r>
    <r>
      <rPr>
        <sz val="14"/>
        <color indexed="8"/>
        <rFont val="Times New Roman"/>
        <family val="1"/>
      </rPr>
      <t xml:space="preserve"> amennyiben jelen pályázat támogatásban részesül, úgy kötelezettséget vállalok arra, hogy a támogatás elszámolásába más támogatásokból finanszírozott kifizetések bizonylatait nem vonom be, az ezen támogatásból fedezett kifizetések bizonylatait más támogatások felhasználásának igazolásához nem használom fel.</t>
    </r>
  </si>
  <si>
    <t>Alulírott, mint a pályázó képviselője, büntetőjogi felelősségem tudatában kijelentem, hogy</t>
  </si>
  <si>
    <t xml:space="preserve">1)
a) Nemzeti Adó- és Vámhivatal, valamint </t>
  </si>
  <si>
    <r>
      <rPr>
        <b/>
        <sz val="14"/>
        <color indexed="8"/>
        <rFont val="Times New Roman"/>
        <family val="1"/>
      </rPr>
      <t xml:space="preserve">2)
a) </t>
    </r>
    <r>
      <rPr>
        <sz val="14"/>
        <color indexed="8"/>
        <rFont val="Times New Roman"/>
        <family val="2"/>
      </rPr>
      <t>a pályázó tevékenységéből következően az alább megjelölt közös jogkezelő szervezetek irányában áll fenn adatszolgáltatási és jogdíjfizetési kötelezettsége:</t>
    </r>
  </si>
  <si>
    <r>
      <t xml:space="preserve">PÁLYÁZATI KÉRELEM
</t>
    </r>
    <r>
      <rPr>
        <b/>
        <sz val="18"/>
        <color indexed="8"/>
        <rFont val="Times New Roman"/>
        <family val="1"/>
      </rPr>
      <t>ADATLAP</t>
    </r>
    <r>
      <rPr>
        <b/>
        <sz val="20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rádiós hírműsor, szolgáltató magazinműsor, illetve tematikus magazin készítésének támogatására meghirdetett pályázati eljárás</t>
    </r>
  </si>
  <si>
    <r>
      <t xml:space="preserve">PÁLYÁZATI KÉRELEM
</t>
    </r>
    <r>
      <rPr>
        <b/>
        <sz val="18"/>
        <rFont val="Times New Roman"/>
        <family val="1"/>
      </rPr>
      <t>KÖLTSÉGTERV</t>
    </r>
  </si>
  <si>
    <r>
      <t xml:space="preserve">PÁLYÁZATI KÉRELEM
</t>
    </r>
    <r>
      <rPr>
        <b/>
        <sz val="18"/>
        <rFont val="Times New Roman"/>
        <family val="1"/>
      </rPr>
      <t>SZERKESZTŐI NYILATKOZAT</t>
    </r>
  </si>
  <si>
    <r>
      <t xml:space="preserve">PÁLYÁZATI KÉRELEM 
</t>
    </r>
    <r>
      <rPr>
        <b/>
        <sz val="18"/>
        <rFont val="Times New Roman"/>
        <family val="1"/>
      </rPr>
      <t xml:space="preserve">SZERKESZTŐI KONCEPCIÓ </t>
    </r>
    <r>
      <rPr>
        <b/>
        <sz val="20"/>
        <rFont val="Times New Roman"/>
        <family val="1"/>
      </rPr>
      <t xml:space="preserve">
</t>
    </r>
    <r>
      <rPr>
        <i/>
        <sz val="14"/>
        <rFont val="Times New Roman"/>
        <family val="1"/>
      </rPr>
      <t>(legfeljebb 2500 karakter terjedelemben)</t>
    </r>
  </si>
  <si>
    <r>
      <t xml:space="preserve">PÁLYÁZATI KÉRELEM
</t>
    </r>
    <r>
      <rPr>
        <b/>
        <sz val="18"/>
        <rFont val="Times New Roman"/>
        <family val="1"/>
      </rPr>
      <t>AZ ÁLLANDÓ MŰSOR TARTALMI, SZERKEZETI, GYÁRTÁSI LEÍRÁSA</t>
    </r>
    <r>
      <rPr>
        <b/>
        <sz val="20"/>
        <rFont val="Times New Roman"/>
        <family val="1"/>
      </rPr>
      <t xml:space="preserve">
</t>
    </r>
    <r>
      <rPr>
        <i/>
        <sz val="14"/>
        <rFont val="Times New Roman"/>
        <family val="1"/>
      </rPr>
      <t>(legfeljebb 2500 karakter terjedelemben)</t>
    </r>
  </si>
  <si>
    <r>
      <t xml:space="preserve">PÁLYÁZATI KÉRELEM
</t>
    </r>
    <r>
      <rPr>
        <b/>
        <sz val="18"/>
        <rFont val="Times New Roman"/>
        <family val="1"/>
      </rPr>
      <t>AZ ÁLLANDÓ MŰSOR KÉSZÍTÉSÉBEN RÉSZTVEVŐ MUNKATÁRSAK TEVÉKENYSÉGÉNEK ÉS SZAKMAI HÁTTERÉNEK BEMUTATÁSA</t>
    </r>
    <r>
      <rPr>
        <b/>
        <sz val="20"/>
        <rFont val="Times New Roman"/>
        <family val="1"/>
      </rPr>
      <t xml:space="preserve">
</t>
    </r>
    <r>
      <rPr>
        <i/>
        <sz val="14"/>
        <rFont val="Times New Roman"/>
        <family val="1"/>
      </rPr>
      <t>(legfeljebb 2500 karakter terjedelemben)</t>
    </r>
  </si>
  <si>
    <r>
      <t xml:space="preserve">PÁLYÁZATI KÉRELEM
</t>
    </r>
    <r>
      <rPr>
        <b/>
        <sz val="18"/>
        <rFont val="Times New Roman"/>
        <family val="1"/>
      </rPr>
      <t>RÁFORDÍTÁSÉRTÉKELÉSRE VONATKOZÓ NYILATKOZAT</t>
    </r>
  </si>
  <si>
    <r>
      <t xml:space="preserve">PÁLYÁZATI KÉRELEM
</t>
    </r>
    <r>
      <rPr>
        <b/>
        <sz val="18"/>
        <rFont val="Times New Roman"/>
        <family val="1"/>
      </rPr>
      <t>TÉTELES KÖLTSÉGEKRE VONATKOZÓ NYILATKOZAT</t>
    </r>
    <r>
      <rPr>
        <b/>
        <sz val="20"/>
        <rFont val="Times New Roman"/>
        <family val="1"/>
      </rPr>
      <t xml:space="preserve"> </t>
    </r>
  </si>
  <si>
    <r>
      <t xml:space="preserve">PÁLYÁZATI KÉRELEM
</t>
    </r>
    <r>
      <rPr>
        <b/>
        <sz val="18"/>
        <rFont val="Times New Roman"/>
        <family val="1"/>
      </rPr>
      <t>SAJÁT FORRÁSRA VONATKOZÓ NYILATKOZAT</t>
    </r>
  </si>
  <si>
    <r>
      <t xml:space="preserve">PÁLYÁZATI KÉRELEM
</t>
    </r>
    <r>
      <rPr>
        <b/>
        <sz val="18"/>
        <color indexed="8"/>
        <rFont val="Times New Roman"/>
        <family val="1"/>
      </rPr>
      <t>KÖTELEZETTSÉGEKRŐL ÉS TARTOZÁSMENTESSÉGEKRŐL SZÓLÓ NYILATKOZAT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</si>
</sst>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  <numFmt numFmtId="166" formatCode="yyyy/\ mmmm\ d\."/>
    <numFmt numFmtId="167" formatCode="[$-F800]dddd\,\ mmmm\ dd\,\ yyyy"/>
    <numFmt numFmtId="168" formatCode="#,##0.00\ &quot;Ft&quot;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66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u val="single"/>
      <sz val="10"/>
      <color indexed="12"/>
      <name val="Arial CE"/>
      <family val="0"/>
    </font>
    <font>
      <b/>
      <sz val="2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u val="single"/>
      <sz val="14"/>
      <color indexed="12"/>
      <name val="Arial CE"/>
      <family val="0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sz val="20"/>
      <color indexed="8"/>
      <name val="Times New Roman"/>
      <family val="1"/>
    </font>
    <font>
      <i/>
      <sz val="20"/>
      <name val="Times New Roman"/>
      <family val="1"/>
    </font>
    <font>
      <sz val="24"/>
      <color indexed="8"/>
      <name val="Times New Roman"/>
      <family val="1"/>
    </font>
    <font>
      <sz val="8"/>
      <name val="Times New Roman"/>
      <family val="2"/>
    </font>
    <font>
      <u val="single"/>
      <sz val="11"/>
      <color indexed="36"/>
      <name val="Times New Roman"/>
      <family val="2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8"/>
      <color theme="3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2"/>
    </font>
    <font>
      <i/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theme="5" tint="0.5999900102615356"/>
      </patternFill>
    </fill>
    <fill>
      <patternFill patternType="gray125">
        <bgColor theme="6" tint="0.39998000860214233"/>
      </patternFill>
    </fill>
    <fill>
      <patternFill patternType="gray125">
        <bgColor theme="9" tint="0.39998000860214233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/>
    </border>
    <border>
      <left style="double"/>
      <right style="double"/>
      <top style="double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/>
      <right/>
      <top style="double"/>
      <bottom style="double"/>
    </border>
    <border>
      <left style="medium"/>
      <right/>
      <top/>
      <bottom style="double"/>
    </border>
    <border>
      <left style="medium"/>
      <right style="double"/>
      <top style="medium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 style="double"/>
      <bottom style="medium"/>
    </border>
    <border>
      <left style="double"/>
      <right/>
      <top style="double"/>
      <bottom style="double"/>
    </border>
    <border>
      <left style="medium"/>
      <right style="double"/>
      <top style="double"/>
      <bottom/>
    </border>
    <border>
      <left style="medium"/>
      <right style="double"/>
      <top/>
      <bottom/>
    </border>
    <border>
      <left style="medium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double"/>
    </border>
    <border>
      <left/>
      <right style="medium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/>
      <top style="double"/>
      <bottom style="medium"/>
    </border>
    <border>
      <left/>
      <right style="medium"/>
      <top style="double"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thick"/>
      <right style="double"/>
      <top style="thick"/>
      <bottom/>
    </border>
    <border>
      <left style="thick"/>
      <right style="double"/>
      <top/>
      <bottom/>
    </border>
    <border>
      <left/>
      <right style="medium"/>
      <top style="medium"/>
      <bottom style="medium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double"/>
      <right style="double"/>
      <top/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double"/>
      <top style="thick"/>
      <bottom style="double"/>
    </border>
    <border>
      <left style="double"/>
      <right style="double"/>
      <top style="thick"/>
      <bottom/>
    </border>
    <border>
      <left style="double"/>
      <right style="double"/>
      <top/>
      <bottom style="thick"/>
    </border>
    <border>
      <left>
        <color indexed="63"/>
      </left>
      <right style="thin"/>
      <top style="thick"/>
      <bottom style="thin"/>
    </border>
    <border>
      <left style="medium"/>
      <right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 style="double"/>
    </border>
    <border>
      <left style="double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double"/>
      <right/>
      <top style="medium"/>
      <bottom style="double"/>
    </border>
  </borders>
  <cellStyleXfs count="63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12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2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12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42" fontId="5" fillId="9" borderId="13" xfId="0" applyNumberFormat="1" applyFont="1" applyFill="1" applyBorder="1" applyAlignment="1">
      <alignment horizontal="center" vertical="center" wrapText="1"/>
    </xf>
    <xf numFmtId="165" fontId="5" fillId="9" borderId="14" xfId="0" applyNumberFormat="1" applyFont="1" applyFill="1" applyBorder="1" applyAlignment="1" applyProtection="1">
      <alignment horizontal="center" vertical="center"/>
      <protection locked="0"/>
    </xf>
    <xf numFmtId="42" fontId="5" fillId="16" borderId="13" xfId="0" applyNumberFormat="1" applyFont="1" applyFill="1" applyBorder="1" applyAlignment="1">
      <alignment horizontal="center" vertical="center" wrapText="1"/>
    </xf>
    <xf numFmtId="165" fontId="5" fillId="16" borderId="14" xfId="0" applyNumberFormat="1" applyFont="1" applyFill="1" applyBorder="1" applyAlignment="1" applyProtection="1">
      <alignment horizontal="center" vertical="center"/>
      <protection locked="0"/>
    </xf>
    <xf numFmtId="165" fontId="5" fillId="16" borderId="15" xfId="0" applyNumberFormat="1" applyFont="1" applyFill="1" applyBorder="1" applyAlignment="1" applyProtection="1">
      <alignment horizontal="center" vertical="center"/>
      <protection locked="0"/>
    </xf>
    <xf numFmtId="42" fontId="5" fillId="19" borderId="13" xfId="0" applyNumberFormat="1" applyFont="1" applyFill="1" applyBorder="1" applyAlignment="1">
      <alignment horizontal="center" vertical="center" wrapText="1"/>
    </xf>
    <xf numFmtId="165" fontId="5" fillId="19" borderId="14" xfId="0" applyNumberFormat="1" applyFont="1" applyFill="1" applyBorder="1" applyAlignment="1" applyProtection="1">
      <alignment horizontal="center" vertical="center"/>
      <protection locked="0"/>
    </xf>
    <xf numFmtId="0" fontId="14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165" fontId="5" fillId="33" borderId="18" xfId="0" applyNumberFormat="1" applyFont="1" applyFill="1" applyBorder="1" applyAlignment="1">
      <alignment horizontal="center" vertical="center"/>
    </xf>
    <xf numFmtId="165" fontId="5" fillId="33" borderId="19" xfId="0" applyNumberFormat="1" applyFont="1" applyFill="1" applyBorder="1" applyAlignment="1">
      <alignment horizontal="center" vertical="center"/>
    </xf>
    <xf numFmtId="164" fontId="2" fillId="33" borderId="17" xfId="0" applyNumberFormat="1" applyFont="1" applyFill="1" applyBorder="1" applyAlignment="1">
      <alignment horizontal="center" vertical="center"/>
    </xf>
    <xf numFmtId="165" fontId="5" fillId="9" borderId="20" xfId="0" applyNumberFormat="1" applyFont="1" applyFill="1" applyBorder="1" applyAlignment="1" applyProtection="1">
      <alignment horizontal="center" vertical="center"/>
      <protection locked="0"/>
    </xf>
    <xf numFmtId="165" fontId="5" fillId="16" borderId="20" xfId="0" applyNumberFormat="1" applyFont="1" applyFill="1" applyBorder="1" applyAlignment="1" applyProtection="1">
      <alignment horizontal="center" vertical="center"/>
      <protection locked="0"/>
    </xf>
    <xf numFmtId="165" fontId="5" fillId="19" borderId="20" xfId="0" applyNumberFormat="1" applyFont="1" applyFill="1" applyBorder="1" applyAlignment="1" applyProtection="1">
      <alignment horizontal="center" vertical="center"/>
      <protection locked="0"/>
    </xf>
    <xf numFmtId="165" fontId="5" fillId="33" borderId="21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42" fontId="6" fillId="33" borderId="24" xfId="0" applyNumberFormat="1" applyFont="1" applyFill="1" applyBorder="1" applyAlignment="1">
      <alignment horizontal="center" vertical="center" wrapText="1"/>
    </xf>
    <xf numFmtId="10" fontId="16" fillId="33" borderId="17" xfId="0" applyNumberFormat="1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164" fontId="16" fillId="33" borderId="17" xfId="0" applyNumberFormat="1" applyFont="1" applyFill="1" applyBorder="1" applyAlignment="1">
      <alignment horizontal="center" vertical="center" wrapText="1"/>
    </xf>
    <xf numFmtId="0" fontId="4" fillId="34" borderId="24" xfId="0" applyNumberFormat="1" applyFont="1" applyFill="1" applyBorder="1" applyAlignment="1" applyProtection="1">
      <alignment horizontal="center" vertical="center"/>
      <protection locked="0"/>
    </xf>
    <xf numFmtId="164" fontId="16" fillId="33" borderId="17" xfId="0" applyNumberFormat="1" applyFont="1" applyFill="1" applyBorder="1" applyAlignment="1">
      <alignment horizontal="center" vertical="center"/>
    </xf>
    <xf numFmtId="10" fontId="4" fillId="34" borderId="25" xfId="0" applyNumberFormat="1" applyFont="1" applyFill="1" applyBorder="1" applyAlignment="1" applyProtection="1">
      <alignment horizontal="center" vertical="center"/>
      <protection locked="0"/>
    </xf>
    <xf numFmtId="164" fontId="16" fillId="33" borderId="26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6" fillId="35" borderId="17" xfId="0" applyFont="1" applyFill="1" applyBorder="1" applyAlignment="1">
      <alignment horizontal="center" vertical="center" wrapText="1"/>
    </xf>
    <xf numFmtId="164" fontId="2" fillId="33" borderId="17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 applyProtection="1">
      <alignment horizontal="center" vertical="center"/>
      <protection locked="0"/>
    </xf>
    <xf numFmtId="0" fontId="2" fillId="36" borderId="24" xfId="0" applyFont="1" applyFill="1" applyBorder="1" applyAlignment="1" applyProtection="1">
      <alignment horizontal="center" vertical="center" wrapText="1"/>
      <protection locked="0"/>
    </xf>
    <xf numFmtId="165" fontId="5" fillId="37" borderId="14" xfId="0" applyNumberFormat="1" applyFont="1" applyFill="1" applyBorder="1" applyAlignment="1" applyProtection="1">
      <alignment horizontal="center" vertical="center"/>
      <protection/>
    </xf>
    <xf numFmtId="165" fontId="5" fillId="37" borderId="15" xfId="0" applyNumberFormat="1" applyFont="1" applyFill="1" applyBorder="1" applyAlignment="1" applyProtection="1">
      <alignment horizontal="center" vertical="center"/>
      <protection/>
    </xf>
    <xf numFmtId="165" fontId="5" fillId="38" borderId="14" xfId="0" applyNumberFormat="1" applyFont="1" applyFill="1" applyBorder="1" applyAlignment="1" applyProtection="1">
      <alignment horizontal="center" vertical="center"/>
      <protection/>
    </xf>
    <xf numFmtId="165" fontId="5" fillId="39" borderId="14" xfId="0" applyNumberFormat="1" applyFont="1" applyFill="1" applyBorder="1" applyAlignment="1" applyProtection="1">
      <alignment horizontal="center" vertical="center"/>
      <protection/>
    </xf>
    <xf numFmtId="165" fontId="5" fillId="39" borderId="15" xfId="0" applyNumberFormat="1" applyFont="1" applyFill="1" applyBorder="1" applyAlignment="1" applyProtection="1">
      <alignment horizontal="center" vertical="center"/>
      <protection/>
    </xf>
    <xf numFmtId="164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36" borderId="24" xfId="0" applyFont="1" applyFill="1" applyBorder="1" applyAlignment="1" applyProtection="1">
      <alignment horizontal="center" vertical="center" wrapText="1"/>
      <protection locked="0"/>
    </xf>
    <xf numFmtId="0" fontId="63" fillId="36" borderId="24" xfId="0" applyFont="1" applyFill="1" applyBorder="1" applyAlignment="1" applyProtection="1">
      <alignment horizontal="center" vertical="center" wrapText="1"/>
      <protection locked="0"/>
    </xf>
    <xf numFmtId="0" fontId="63" fillId="36" borderId="17" xfId="0" applyFont="1" applyFill="1" applyBorder="1" applyAlignment="1" applyProtection="1">
      <alignment horizontal="center" vertical="center" wrapText="1"/>
      <protection locked="0"/>
    </xf>
    <xf numFmtId="164" fontId="2" fillId="33" borderId="30" xfId="0" applyNumberFormat="1" applyFont="1" applyFill="1" applyBorder="1" applyAlignment="1">
      <alignment horizontal="right" vertical="center"/>
    </xf>
    <xf numFmtId="164" fontId="2" fillId="33" borderId="31" xfId="0" applyNumberFormat="1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14" fillId="33" borderId="3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1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164" fontId="2" fillId="33" borderId="24" xfId="0" applyNumberFormat="1" applyFont="1" applyFill="1" applyBorder="1" applyAlignment="1" applyProtection="1">
      <alignment horizontal="center" vertical="center" wrapText="1"/>
      <protection/>
    </xf>
    <xf numFmtId="164" fontId="2" fillId="33" borderId="17" xfId="0" applyNumberFormat="1" applyFont="1" applyFill="1" applyBorder="1" applyAlignment="1" applyProtection="1">
      <alignment horizontal="center" vertical="center" wrapText="1"/>
      <protection/>
    </xf>
    <xf numFmtId="164" fontId="2" fillId="33" borderId="33" xfId="0" applyNumberFormat="1" applyFont="1" applyFill="1" applyBorder="1" applyAlignment="1">
      <alignment horizontal="center" vertical="center"/>
    </xf>
    <xf numFmtId="164" fontId="2" fillId="33" borderId="27" xfId="0" applyNumberFormat="1" applyFont="1" applyFill="1" applyBorder="1" applyAlignment="1">
      <alignment horizontal="center" vertical="center"/>
    </xf>
    <xf numFmtId="164" fontId="2" fillId="33" borderId="46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3" borderId="35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49" fontId="5" fillId="0" borderId="24" xfId="0" applyNumberFormat="1" applyFont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7" xfId="0" applyFont="1" applyBorder="1" applyAlignment="1" applyProtection="1">
      <alignment horizontal="center" vertical="center" wrapText="1"/>
      <protection locked="0"/>
    </xf>
    <xf numFmtId="0" fontId="26" fillId="0" borderId="46" xfId="0" applyFont="1" applyBorder="1" applyAlignment="1" applyProtection="1">
      <alignment horizontal="center" vertical="center" wrapText="1"/>
      <protection locked="0"/>
    </xf>
    <xf numFmtId="3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49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3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/>
    </xf>
    <xf numFmtId="3" fontId="2" fillId="33" borderId="33" xfId="0" applyNumberFormat="1" applyFont="1" applyFill="1" applyBorder="1" applyAlignment="1">
      <alignment horizontal="center" vertical="center" wrapText="1"/>
    </xf>
    <xf numFmtId="3" fontId="2" fillId="33" borderId="27" xfId="0" applyNumberFormat="1" applyFont="1" applyFill="1" applyBorder="1" applyAlignment="1">
      <alignment horizontal="center" vertical="center" wrapText="1"/>
    </xf>
    <xf numFmtId="3" fontId="2" fillId="33" borderId="46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49" fontId="8" fillId="0" borderId="33" xfId="43" applyNumberFormat="1" applyFont="1" applyBorder="1" applyAlignment="1" applyProtection="1">
      <alignment horizontal="center" vertic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49" fontId="2" fillId="0" borderId="46" xfId="0" applyNumberFormat="1" applyFont="1" applyBorder="1" applyAlignment="1" applyProtection="1">
      <alignment horizontal="center" vertical="center"/>
      <protection locked="0"/>
    </xf>
    <xf numFmtId="164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 applyProtection="1">
      <alignment horizontal="center" vertical="center"/>
      <protection locked="0"/>
    </xf>
    <xf numFmtId="164" fontId="2" fillId="0" borderId="17" xfId="0" applyNumberFormat="1" applyFont="1" applyFill="1" applyBorder="1" applyAlignment="1" applyProtection="1">
      <alignment horizontal="center"/>
      <protection locked="0"/>
    </xf>
    <xf numFmtId="0" fontId="9" fillId="33" borderId="24" xfId="0" applyFont="1" applyFill="1" applyBorder="1" applyAlignment="1">
      <alignment horizontal="center" vertical="center" wrapText="1"/>
    </xf>
    <xf numFmtId="164" fontId="2" fillId="33" borderId="24" xfId="0" applyNumberFormat="1" applyFont="1" applyFill="1" applyBorder="1" applyAlignment="1" applyProtection="1">
      <alignment horizontal="center" vertical="center"/>
      <protection/>
    </xf>
    <xf numFmtId="164" fontId="2" fillId="33" borderId="17" xfId="0" applyNumberFormat="1" applyFont="1" applyFill="1" applyBorder="1" applyAlignment="1" applyProtection="1">
      <alignment horizontal="center"/>
      <protection/>
    </xf>
    <xf numFmtId="0" fontId="2" fillId="33" borderId="46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center" vertical="center" wrapText="1"/>
    </xf>
    <xf numFmtId="0" fontId="2" fillId="0" borderId="33" xfId="0" applyNumberFormat="1" applyFont="1" applyBorder="1" applyAlignment="1" applyProtection="1">
      <alignment horizontal="center" vertical="center" wrapText="1"/>
      <protection locked="0"/>
    </xf>
    <xf numFmtId="0" fontId="2" fillId="33" borderId="47" xfId="0" applyFont="1" applyFill="1" applyBorder="1" applyAlignment="1">
      <alignment horizontal="center" vertical="center" textRotation="90"/>
    </xf>
    <xf numFmtId="0" fontId="2" fillId="33" borderId="48" xfId="0" applyFont="1" applyFill="1" applyBorder="1" applyAlignment="1">
      <alignment horizontal="center" vertical="center" textRotation="90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16" fillId="35" borderId="49" xfId="0" applyFont="1" applyFill="1" applyBorder="1" applyAlignment="1">
      <alignment horizontal="center" vertical="center" wrapText="1"/>
    </xf>
    <xf numFmtId="0" fontId="16" fillId="35" borderId="50" xfId="0" applyFont="1" applyFill="1" applyBorder="1" applyAlignment="1">
      <alignment horizontal="center" vertical="center" wrapText="1"/>
    </xf>
    <xf numFmtId="0" fontId="16" fillId="35" borderId="5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16" fillId="35" borderId="24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164" fontId="2" fillId="33" borderId="24" xfId="0" applyNumberFormat="1" applyFont="1" applyFill="1" applyBorder="1" applyAlignment="1">
      <alignment horizontal="center" vertical="center"/>
    </xf>
    <xf numFmtId="164" fontId="2" fillId="33" borderId="17" xfId="0" applyNumberFormat="1" applyFont="1" applyFill="1" applyBorder="1" applyAlignment="1">
      <alignment horizontal="center"/>
    </xf>
    <xf numFmtId="0" fontId="2" fillId="33" borderId="33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164" fontId="2" fillId="33" borderId="33" xfId="0" applyNumberFormat="1" applyFont="1" applyFill="1" applyBorder="1" applyAlignment="1" applyProtection="1">
      <alignment horizontal="center" vertical="center" wrapText="1"/>
      <protection/>
    </xf>
    <xf numFmtId="164" fontId="2" fillId="33" borderId="27" xfId="0" applyNumberFormat="1" applyFont="1" applyFill="1" applyBorder="1" applyAlignment="1" applyProtection="1">
      <alignment horizontal="center" vertical="center" wrapText="1"/>
      <protection/>
    </xf>
    <xf numFmtId="164" fontId="2" fillId="33" borderId="46" xfId="0" applyNumberFormat="1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>
      <alignment horizontal="center" vertical="center" textRotation="90"/>
    </xf>
    <xf numFmtId="0" fontId="9" fillId="33" borderId="24" xfId="0" applyFont="1" applyFill="1" applyBorder="1" applyAlignment="1">
      <alignment horizontal="center" vertical="center" textRotation="90"/>
    </xf>
    <xf numFmtId="0" fontId="2" fillId="33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9" fillId="33" borderId="24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164" fontId="2" fillId="0" borderId="54" xfId="0" applyNumberFormat="1" applyFont="1" applyBorder="1" applyAlignment="1" applyProtection="1">
      <alignment horizontal="center" vertical="center" wrapText="1"/>
      <protection locked="0"/>
    </xf>
    <xf numFmtId="164" fontId="2" fillId="0" borderId="52" xfId="0" applyNumberFormat="1" applyFont="1" applyBorder="1" applyAlignment="1" applyProtection="1">
      <alignment horizontal="center" vertical="center" wrapText="1"/>
      <protection locked="0"/>
    </xf>
    <xf numFmtId="164" fontId="2" fillId="0" borderId="55" xfId="0" applyNumberFormat="1" applyFont="1" applyBorder="1" applyAlignment="1" applyProtection="1">
      <alignment horizontal="center" vertical="center" wrapText="1"/>
      <protection locked="0"/>
    </xf>
    <xf numFmtId="164" fontId="2" fillId="33" borderId="33" xfId="0" applyNumberFormat="1" applyFont="1" applyFill="1" applyBorder="1" applyAlignment="1" applyProtection="1">
      <alignment horizontal="center" vertical="center" wrapText="1"/>
      <protection/>
    </xf>
    <xf numFmtId="164" fontId="2" fillId="33" borderId="27" xfId="0" applyNumberFormat="1" applyFont="1" applyFill="1" applyBorder="1" applyAlignment="1" applyProtection="1">
      <alignment horizontal="center" vertical="center" wrapText="1"/>
      <protection/>
    </xf>
    <xf numFmtId="164" fontId="2" fillId="33" borderId="46" xfId="0" applyNumberFormat="1" applyFont="1" applyFill="1" applyBorder="1" applyAlignment="1" applyProtection="1">
      <alignment horizontal="center" wrapText="1"/>
      <protection/>
    </xf>
    <xf numFmtId="0" fontId="14" fillId="33" borderId="16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164" fontId="2" fillId="0" borderId="33" xfId="0" applyNumberFormat="1" applyFont="1" applyBorder="1" applyAlignment="1" applyProtection="1">
      <alignment horizontal="center" vertical="center" wrapText="1"/>
      <protection locked="0"/>
    </xf>
    <xf numFmtId="164" fontId="2" fillId="0" borderId="27" xfId="0" applyNumberFormat="1" applyFont="1" applyBorder="1" applyAlignment="1" applyProtection="1">
      <alignment horizontal="center" vertical="center" wrapText="1"/>
      <protection locked="0"/>
    </xf>
    <xf numFmtId="164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/>
    </xf>
    <xf numFmtId="0" fontId="2" fillId="33" borderId="59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/>
    </xf>
    <xf numFmtId="0" fontId="9" fillId="33" borderId="61" xfId="0" applyFont="1" applyFill="1" applyBorder="1" applyAlignment="1">
      <alignment/>
    </xf>
    <xf numFmtId="0" fontId="5" fillId="33" borderId="62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/>
    </xf>
    <xf numFmtId="0" fontId="0" fillId="0" borderId="14" xfId="0" applyBorder="1" applyAlignment="1">
      <alignment vertical="center"/>
    </xf>
    <xf numFmtId="42" fontId="5" fillId="33" borderId="47" xfId="0" applyNumberFormat="1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9" fontId="6" fillId="33" borderId="16" xfId="0" applyNumberFormat="1" applyFont="1" applyFill="1" applyBorder="1" applyAlignment="1">
      <alignment horizontal="center" vertical="center" wrapText="1"/>
    </xf>
    <xf numFmtId="9" fontId="6" fillId="33" borderId="24" xfId="0" applyNumberFormat="1" applyFont="1" applyFill="1" applyBorder="1" applyAlignment="1">
      <alignment horizontal="center" vertical="center" wrapText="1"/>
    </xf>
    <xf numFmtId="0" fontId="5" fillId="33" borderId="63" xfId="0" applyNumberFormat="1" applyFont="1" applyFill="1" applyBorder="1" applyAlignment="1">
      <alignment horizontal="center" vertical="center" textRotation="90" wrapText="1"/>
    </xf>
    <xf numFmtId="0" fontId="0" fillId="33" borderId="64" xfId="0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6" fillId="35" borderId="59" xfId="0" applyFont="1" applyFill="1" applyBorder="1" applyAlignment="1">
      <alignment horizontal="center" vertical="center"/>
    </xf>
    <xf numFmtId="0" fontId="6" fillId="35" borderId="60" xfId="0" applyFont="1" applyFill="1" applyBorder="1" applyAlignment="1">
      <alignment horizontal="center" vertical="center"/>
    </xf>
    <xf numFmtId="0" fontId="18" fillId="0" borderId="60" xfId="0" applyFont="1" applyBorder="1" applyAlignment="1">
      <alignment/>
    </xf>
    <xf numFmtId="0" fontId="18" fillId="0" borderId="65" xfId="0" applyFont="1" applyBorder="1" applyAlignment="1">
      <alignment/>
    </xf>
    <xf numFmtId="0" fontId="6" fillId="33" borderId="16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42" fontId="5" fillId="33" borderId="66" xfId="0" applyNumberFormat="1" applyFont="1" applyFill="1" applyBorder="1" applyAlignment="1">
      <alignment horizontal="center" vertical="center"/>
    </xf>
    <xf numFmtId="0" fontId="0" fillId="33" borderId="67" xfId="0" applyFill="1" applyBorder="1" applyAlignment="1">
      <alignment vertical="center"/>
    </xf>
    <xf numFmtId="0" fontId="0" fillId="33" borderId="68" xfId="0" applyFill="1" applyBorder="1" applyAlignment="1">
      <alignment vertical="center"/>
    </xf>
    <xf numFmtId="0" fontId="6" fillId="35" borderId="49" xfId="0" applyFont="1" applyFill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center"/>
    </xf>
    <xf numFmtId="0" fontId="18" fillId="0" borderId="50" xfId="0" applyFont="1" applyBorder="1" applyAlignment="1">
      <alignment/>
    </xf>
    <xf numFmtId="0" fontId="18" fillId="0" borderId="51" xfId="0" applyFont="1" applyBorder="1" applyAlignment="1">
      <alignment/>
    </xf>
    <xf numFmtId="0" fontId="4" fillId="33" borderId="36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6" fillId="33" borderId="24" xfId="0" applyNumberFormat="1" applyFont="1" applyFill="1" applyBorder="1" applyAlignment="1">
      <alignment horizontal="center" vertical="center"/>
    </xf>
    <xf numFmtId="0" fontId="4" fillId="33" borderId="69" xfId="0" applyNumberFormat="1" applyFont="1" applyFill="1" applyBorder="1" applyAlignment="1">
      <alignment horizontal="center" vertical="center" wrapText="1"/>
    </xf>
    <xf numFmtId="0" fontId="4" fillId="33" borderId="70" xfId="0" applyNumberFormat="1" applyFont="1" applyFill="1" applyBorder="1" applyAlignment="1">
      <alignment horizontal="center" vertical="center" wrapText="1"/>
    </xf>
    <xf numFmtId="5" fontId="6" fillId="33" borderId="24" xfId="0" applyNumberFormat="1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6" fillId="35" borderId="45" xfId="0" applyFont="1" applyFill="1" applyBorder="1" applyAlignment="1">
      <alignment horizontal="center" vertical="center" wrapText="1"/>
    </xf>
    <xf numFmtId="0" fontId="6" fillId="35" borderId="60" xfId="0" applyFont="1" applyFill="1" applyBorder="1" applyAlignment="1">
      <alignment horizontal="center" vertical="center" wrapText="1"/>
    </xf>
    <xf numFmtId="42" fontId="4" fillId="33" borderId="71" xfId="0" applyNumberFormat="1" applyFont="1" applyFill="1" applyBorder="1" applyAlignment="1">
      <alignment horizontal="center" vertical="center"/>
    </xf>
    <xf numFmtId="0" fontId="20" fillId="33" borderId="71" xfId="0" applyFont="1" applyFill="1" applyBorder="1" applyAlignment="1">
      <alignment vertical="center"/>
    </xf>
    <xf numFmtId="5" fontId="6" fillId="33" borderId="24" xfId="0" applyNumberFormat="1" applyFont="1" applyFill="1" applyBorder="1" applyAlignment="1">
      <alignment horizontal="center" vertical="center"/>
    </xf>
    <xf numFmtId="168" fontId="6" fillId="33" borderId="24" xfId="0" applyNumberFormat="1" applyFont="1" applyFill="1" applyBorder="1" applyAlignment="1">
      <alignment horizontal="center" vertical="center" wrapText="1"/>
    </xf>
    <xf numFmtId="164" fontId="6" fillId="33" borderId="54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49" fontId="6" fillId="33" borderId="32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/>
    </xf>
    <xf numFmtId="0" fontId="0" fillId="33" borderId="72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73" xfId="0" applyFill="1" applyBorder="1" applyAlignment="1">
      <alignment/>
    </xf>
    <xf numFmtId="0" fontId="5" fillId="33" borderId="74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vertical="center"/>
    </xf>
    <xf numFmtId="0" fontId="9" fillId="0" borderId="11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2" fillId="33" borderId="75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 wrapText="1"/>
    </xf>
    <xf numFmtId="0" fontId="2" fillId="33" borderId="33" xfId="0" applyNumberFormat="1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2" fillId="33" borderId="75" xfId="0" applyFont="1" applyFill="1" applyBorder="1" applyAlignment="1">
      <alignment horizontal="center" vertical="center" wrapText="1"/>
    </xf>
    <xf numFmtId="0" fontId="2" fillId="33" borderId="33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76" xfId="0" applyFont="1" applyBorder="1" applyAlignment="1" applyProtection="1">
      <alignment horizontal="justify" vertical="top" wrapText="1"/>
      <protection locked="0"/>
    </xf>
    <xf numFmtId="0" fontId="9" fillId="0" borderId="38" xfId="0" applyFont="1" applyBorder="1" applyAlignment="1" applyProtection="1">
      <alignment horizontal="justify" vertical="top" wrapText="1"/>
      <protection locked="0"/>
    </xf>
    <xf numFmtId="0" fontId="9" fillId="0" borderId="77" xfId="0" applyFont="1" applyBorder="1" applyAlignment="1" applyProtection="1">
      <alignment horizontal="justify" vertical="top" wrapText="1"/>
      <protection locked="0"/>
    </xf>
    <xf numFmtId="0" fontId="0" fillId="0" borderId="11" xfId="0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0" fillId="0" borderId="10" xfId="0" applyBorder="1" applyAlignment="1" applyProtection="1">
      <alignment horizontal="justify" vertical="top" wrapText="1"/>
      <protection locked="0"/>
    </xf>
    <xf numFmtId="0" fontId="0" fillId="0" borderId="78" xfId="0" applyBorder="1" applyAlignment="1" applyProtection="1">
      <alignment horizontal="justify" vertical="top" wrapText="1"/>
      <protection locked="0"/>
    </xf>
    <xf numFmtId="0" fontId="0" fillId="0" borderId="57" xfId="0" applyBorder="1" applyAlignment="1" applyProtection="1">
      <alignment horizontal="justify" vertical="top" wrapText="1"/>
      <protection locked="0"/>
    </xf>
    <xf numFmtId="0" fontId="0" fillId="0" borderId="79" xfId="0" applyBorder="1" applyAlignment="1" applyProtection="1">
      <alignment horizontal="justify" vertical="top" wrapText="1"/>
      <protection locked="0"/>
    </xf>
    <xf numFmtId="0" fontId="9" fillId="0" borderId="80" xfId="0" applyFont="1" applyBorder="1" applyAlignment="1" applyProtection="1">
      <alignment horizontal="justify" vertical="top" wrapText="1"/>
      <protection locked="0"/>
    </xf>
    <xf numFmtId="0" fontId="9" fillId="0" borderId="12" xfId="0" applyFont="1" applyBorder="1" applyAlignment="1" applyProtection="1">
      <alignment horizontal="justify" vertical="top" wrapText="1"/>
      <protection locked="0"/>
    </xf>
    <xf numFmtId="0" fontId="9" fillId="0" borderId="81" xfId="0" applyFont="1" applyBorder="1" applyAlignment="1" applyProtection="1">
      <alignment horizontal="justify" vertical="top" wrapText="1"/>
      <protection locked="0"/>
    </xf>
    <xf numFmtId="0" fontId="6" fillId="35" borderId="50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9" fillId="0" borderId="78" xfId="0" applyFont="1" applyBorder="1" applyAlignment="1">
      <alignment horizontal="justify" vertical="center" wrapText="1"/>
    </xf>
    <xf numFmtId="0" fontId="9" fillId="0" borderId="57" xfId="0" applyFont="1" applyBorder="1" applyAlignment="1">
      <alignment horizontal="justify" vertical="center" wrapText="1"/>
    </xf>
    <xf numFmtId="0" fontId="9" fillId="0" borderId="79" xfId="0" applyFont="1" applyBorder="1" applyAlignment="1">
      <alignment horizontal="justify" vertical="center" wrapText="1"/>
    </xf>
    <xf numFmtId="0" fontId="6" fillId="35" borderId="8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18" fillId="0" borderId="81" xfId="0" applyFont="1" applyBorder="1" applyAlignment="1">
      <alignment wrapText="1"/>
    </xf>
    <xf numFmtId="0" fontId="6" fillId="35" borderId="51" xfId="0" applyFont="1" applyFill="1" applyBorder="1" applyAlignment="1">
      <alignment horizontal="center" vertical="center"/>
    </xf>
    <xf numFmtId="0" fontId="64" fillId="0" borderId="76" xfId="0" applyFont="1" applyBorder="1" applyAlignment="1" applyProtection="1">
      <alignment horizontal="justify" vertical="top" wrapText="1"/>
      <protection locked="0"/>
    </xf>
    <xf numFmtId="0" fontId="64" fillId="0" borderId="38" xfId="0" applyFont="1" applyBorder="1" applyAlignment="1" applyProtection="1">
      <alignment horizontal="justify" vertical="top" wrapText="1"/>
      <protection locked="0"/>
    </xf>
    <xf numFmtId="0" fontId="64" fillId="0" borderId="77" xfId="0" applyFont="1" applyBorder="1" applyAlignment="1" applyProtection="1">
      <alignment horizontal="justify" vertical="top" wrapText="1"/>
      <protection locked="0"/>
    </xf>
    <xf numFmtId="0" fontId="64" fillId="0" borderId="11" xfId="0" applyFont="1" applyBorder="1" applyAlignment="1" applyProtection="1">
      <alignment horizontal="justify" vertical="top" wrapText="1"/>
      <protection locked="0"/>
    </xf>
    <xf numFmtId="0" fontId="64" fillId="0" borderId="0" xfId="0" applyFont="1" applyAlignment="1" applyProtection="1">
      <alignment horizontal="justify" vertical="top" wrapText="1"/>
      <protection locked="0"/>
    </xf>
    <xf numFmtId="0" fontId="64" fillId="0" borderId="10" xfId="0" applyFont="1" applyBorder="1" applyAlignment="1" applyProtection="1">
      <alignment horizontal="justify" vertical="top" wrapText="1"/>
      <protection locked="0"/>
    </xf>
    <xf numFmtId="0" fontId="64" fillId="0" borderId="78" xfId="0" applyFont="1" applyBorder="1" applyAlignment="1" applyProtection="1">
      <alignment horizontal="justify" vertical="top" wrapText="1"/>
      <protection locked="0"/>
    </xf>
    <xf numFmtId="0" fontId="64" fillId="0" borderId="57" xfId="0" applyFont="1" applyBorder="1" applyAlignment="1" applyProtection="1">
      <alignment horizontal="justify" vertical="top" wrapText="1"/>
      <protection locked="0"/>
    </xf>
    <xf numFmtId="0" fontId="64" fillId="0" borderId="79" xfId="0" applyFont="1" applyBorder="1" applyAlignment="1" applyProtection="1">
      <alignment horizontal="justify" vertical="top" wrapText="1"/>
      <protection locked="0"/>
    </xf>
    <xf numFmtId="164" fontId="2" fillId="33" borderId="42" xfId="0" applyNumberFormat="1" applyFont="1" applyFill="1" applyBorder="1" applyAlignment="1">
      <alignment horizontal="center" vertical="center"/>
    </xf>
    <xf numFmtId="164" fontId="9" fillId="33" borderId="43" xfId="0" applyNumberFormat="1" applyFont="1" applyFill="1" applyBorder="1" applyAlignment="1">
      <alignment horizontal="center" vertical="center"/>
    </xf>
    <xf numFmtId="164" fontId="9" fillId="33" borderId="82" xfId="0" applyNumberFormat="1" applyFont="1" applyFill="1" applyBorder="1" applyAlignment="1">
      <alignment horizontal="center" vertical="center"/>
    </xf>
    <xf numFmtId="0" fontId="5" fillId="35" borderId="75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27" fillId="33" borderId="75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 wrapText="1"/>
    </xf>
    <xf numFmtId="0" fontId="6" fillId="35" borderId="83" xfId="0" applyFont="1" applyFill="1" applyBorder="1" applyAlignment="1">
      <alignment horizontal="center" vertical="center"/>
    </xf>
    <xf numFmtId="0" fontId="6" fillId="35" borderId="84" xfId="0" applyFont="1" applyFill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5" fillId="0" borderId="46" xfId="0" applyFont="1" applyBorder="1" applyAlignment="1">
      <alignment horizontal="center" vertical="center"/>
    </xf>
    <xf numFmtId="0" fontId="59" fillId="0" borderId="11" xfId="0" applyFont="1" applyBorder="1" applyAlignment="1">
      <alignment wrapText="1"/>
    </xf>
    <xf numFmtId="0" fontId="59" fillId="0" borderId="0" xfId="0" applyFont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2" fillId="33" borderId="16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0" borderId="76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24" fillId="0" borderId="11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78" xfId="0" applyBorder="1" applyAlignment="1">
      <alignment/>
    </xf>
    <xf numFmtId="0" fontId="0" fillId="0" borderId="57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12" xfId="0" applyBorder="1" applyAlignment="1">
      <alignment/>
    </xf>
    <xf numFmtId="0" fontId="9" fillId="0" borderId="78" xfId="0" applyFont="1" applyBorder="1" applyAlignment="1">
      <alignment horizontal="justify" vertical="center" wrapTex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" fillId="33" borderId="29" xfId="0" applyFont="1" applyFill="1" applyBorder="1" applyAlignment="1">
      <alignment horizontal="center" vertical="center" wrapText="1"/>
    </xf>
    <xf numFmtId="0" fontId="2" fillId="33" borderId="83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justify" vertical="center" wrapText="1"/>
    </xf>
    <xf numFmtId="0" fontId="2" fillId="33" borderId="24" xfId="0" applyFont="1" applyFill="1" applyBorder="1" applyAlignment="1">
      <alignment horizontal="justify" vertical="center" wrapText="1"/>
    </xf>
    <xf numFmtId="0" fontId="2" fillId="33" borderId="85" xfId="0" applyFont="1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0" fillId="0" borderId="57" xfId="0" applyBorder="1" applyAlignment="1">
      <alignment horizontal="justify" vertical="center" wrapText="1"/>
    </xf>
    <xf numFmtId="0" fontId="0" fillId="0" borderId="79" xfId="0" applyBorder="1" applyAlignment="1">
      <alignment horizontal="justify" vertical="center" wrapText="1"/>
    </xf>
    <xf numFmtId="49" fontId="2" fillId="33" borderId="75" xfId="0" applyNumberFormat="1" applyFont="1" applyFill="1" applyBorder="1" applyAlignment="1">
      <alignment horizontal="left" vertical="center" wrapText="1"/>
    </xf>
    <xf numFmtId="49" fontId="2" fillId="33" borderId="27" xfId="0" applyNumberFormat="1" applyFont="1" applyFill="1" applyBorder="1" applyAlignment="1">
      <alignment horizontal="left" vertical="center" wrapText="1"/>
    </xf>
    <xf numFmtId="49" fontId="2" fillId="33" borderId="45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showGridLines="0" tabSelected="1" zoomScale="90" zoomScaleNormal="90" zoomScaleSheetLayoutView="70" workbookViewId="0" topLeftCell="A1">
      <selection activeCell="F4" sqref="F4:H4"/>
    </sheetView>
  </sheetViews>
  <sheetFormatPr defaultColWidth="9.140625" defaultRowHeight="15"/>
  <cols>
    <col min="1" max="1" width="5.00390625" style="0" customWidth="1"/>
    <col min="2" max="2" width="14.7109375" style="0" customWidth="1"/>
    <col min="3" max="3" width="16.140625" style="0" customWidth="1"/>
    <col min="4" max="4" width="15.140625" style="0" customWidth="1"/>
    <col min="5" max="5" width="19.57421875" style="0" customWidth="1"/>
    <col min="6" max="7" width="17.421875" style="2" customWidth="1"/>
    <col min="8" max="8" width="16.28125" style="2" customWidth="1"/>
    <col min="9" max="9" width="27.421875" style="0" customWidth="1"/>
  </cols>
  <sheetData>
    <row r="1" spans="1:8" ht="97.5" customHeight="1" thickBot="1">
      <c r="A1" s="165" t="s">
        <v>200</v>
      </c>
      <c r="B1" s="166"/>
      <c r="C1" s="166"/>
      <c r="D1" s="166"/>
      <c r="E1" s="166"/>
      <c r="F1" s="166"/>
      <c r="G1" s="166"/>
      <c r="H1" s="167"/>
    </row>
    <row r="2" spans="1:8" ht="57" customHeight="1" thickBot="1" thickTop="1">
      <c r="A2" s="168" t="s">
        <v>62</v>
      </c>
      <c r="B2" s="142"/>
      <c r="C2" s="142"/>
      <c r="D2" s="142"/>
      <c r="E2" s="142"/>
      <c r="F2" s="142"/>
      <c r="G2" s="142"/>
      <c r="H2" s="169"/>
    </row>
    <row r="3" spans="1:8" ht="26.25" customHeight="1" thickBot="1" thickTop="1">
      <c r="A3" s="170" t="s">
        <v>4</v>
      </c>
      <c r="B3" s="171"/>
      <c r="C3" s="171"/>
      <c r="D3" s="171"/>
      <c r="E3" s="171"/>
      <c r="F3" s="171"/>
      <c r="G3" s="171"/>
      <c r="H3" s="172"/>
    </row>
    <row r="4" spans="1:8" ht="51.75" customHeight="1" thickBot="1" thickTop="1">
      <c r="A4" s="26" t="s">
        <v>34</v>
      </c>
      <c r="B4" s="180" t="s">
        <v>21</v>
      </c>
      <c r="C4" s="104"/>
      <c r="D4" s="104"/>
      <c r="E4" s="104"/>
      <c r="F4" s="182"/>
      <c r="G4" s="122"/>
      <c r="H4" s="123"/>
    </row>
    <row r="5" spans="1:8" ht="52.5" customHeight="1" thickBot="1" thickTop="1">
      <c r="A5" s="26" t="s">
        <v>35</v>
      </c>
      <c r="B5" s="191" t="s">
        <v>155</v>
      </c>
      <c r="C5" s="192"/>
      <c r="D5" s="192"/>
      <c r="E5" s="192"/>
      <c r="F5" s="154"/>
      <c r="G5" s="122"/>
      <c r="H5" s="123"/>
    </row>
    <row r="6" spans="1:8" ht="49.5" customHeight="1" thickBot="1" thickTop="1">
      <c r="A6" s="26" t="s">
        <v>36</v>
      </c>
      <c r="B6" s="125" t="s">
        <v>20</v>
      </c>
      <c r="C6" s="104"/>
      <c r="D6" s="104"/>
      <c r="E6" s="104"/>
      <c r="F6" s="108"/>
      <c r="G6" s="108"/>
      <c r="H6" s="109"/>
    </row>
    <row r="7" spans="1:8" ht="51" customHeight="1" thickBot="1" thickTop="1">
      <c r="A7" s="152" t="s">
        <v>117</v>
      </c>
      <c r="B7" s="155" t="s">
        <v>24</v>
      </c>
      <c r="C7" s="125" t="s">
        <v>14</v>
      </c>
      <c r="D7" s="89"/>
      <c r="E7" s="89"/>
      <c r="F7" s="108"/>
      <c r="G7" s="108"/>
      <c r="H7" s="109"/>
    </row>
    <row r="8" spans="1:8" ht="45" customHeight="1" thickBot="1" thickTop="1">
      <c r="A8" s="153"/>
      <c r="B8" s="156"/>
      <c r="C8" s="125" t="s">
        <v>15</v>
      </c>
      <c r="D8" s="89"/>
      <c r="E8" s="89"/>
      <c r="F8" s="108"/>
      <c r="G8" s="108"/>
      <c r="H8" s="109"/>
    </row>
    <row r="9" spans="1:8" ht="45" customHeight="1" thickBot="1" thickTop="1">
      <c r="A9" s="153"/>
      <c r="B9" s="156"/>
      <c r="C9" s="133" t="s">
        <v>16</v>
      </c>
      <c r="D9" s="134"/>
      <c r="E9" s="134"/>
      <c r="F9" s="135"/>
      <c r="G9" s="136"/>
      <c r="H9" s="137"/>
    </row>
    <row r="10" spans="1:8" ht="49.5" customHeight="1" thickBot="1" thickTop="1">
      <c r="A10" s="153"/>
      <c r="B10" s="156"/>
      <c r="C10" s="133" t="s">
        <v>79</v>
      </c>
      <c r="D10" s="134"/>
      <c r="E10" s="134"/>
      <c r="F10" s="135"/>
      <c r="G10" s="136"/>
      <c r="H10" s="137"/>
    </row>
    <row r="11" spans="1:8" ht="81" customHeight="1" thickBot="1" thickTop="1">
      <c r="A11" s="68" t="s">
        <v>37</v>
      </c>
      <c r="B11" s="116" t="s">
        <v>189</v>
      </c>
      <c r="C11" s="142"/>
      <c r="D11" s="142"/>
      <c r="E11" s="142"/>
      <c r="F11" s="176"/>
      <c r="G11" s="176"/>
      <c r="H11" s="177"/>
    </row>
    <row r="12" spans="1:8" ht="37.5" customHeight="1" thickBot="1" thickTop="1">
      <c r="A12" s="149" t="s">
        <v>66</v>
      </c>
      <c r="B12" s="150"/>
      <c r="C12" s="150"/>
      <c r="D12" s="150"/>
      <c r="E12" s="150"/>
      <c r="F12" s="150"/>
      <c r="G12" s="150"/>
      <c r="H12" s="151"/>
    </row>
    <row r="13" spans="1:8" ht="45" customHeight="1" thickBot="1" thickTop="1">
      <c r="A13" s="26" t="s">
        <v>38</v>
      </c>
      <c r="B13" s="125" t="s">
        <v>63</v>
      </c>
      <c r="C13" s="104"/>
      <c r="D13" s="104"/>
      <c r="E13" s="104"/>
      <c r="F13" s="108"/>
      <c r="G13" s="108"/>
      <c r="H13" s="109"/>
    </row>
    <row r="14" spans="1:8" ht="65.25" customHeight="1" thickBot="1" thickTop="1">
      <c r="A14" s="26" t="s">
        <v>39</v>
      </c>
      <c r="B14" s="88" t="s">
        <v>172</v>
      </c>
      <c r="C14" s="104"/>
      <c r="D14" s="104"/>
      <c r="E14" s="104"/>
      <c r="F14" s="108"/>
      <c r="G14" s="108"/>
      <c r="H14" s="109"/>
    </row>
    <row r="15" spans="1:8" ht="81" customHeight="1" thickBot="1" thickTop="1">
      <c r="A15" s="26" t="s">
        <v>40</v>
      </c>
      <c r="B15" s="88" t="s">
        <v>186</v>
      </c>
      <c r="C15" s="104"/>
      <c r="D15" s="104"/>
      <c r="E15" s="104"/>
      <c r="F15" s="108"/>
      <c r="G15" s="108"/>
      <c r="H15" s="109"/>
    </row>
    <row r="16" spans="1:8" s="49" customFormat="1" ht="84" customHeight="1" thickBot="1" thickTop="1">
      <c r="A16" s="48" t="s">
        <v>148</v>
      </c>
      <c r="B16" s="128" t="s">
        <v>173</v>
      </c>
      <c r="C16" s="129"/>
      <c r="D16" s="129"/>
      <c r="E16" s="129"/>
      <c r="F16" s="114"/>
      <c r="G16" s="114"/>
      <c r="H16" s="115"/>
    </row>
    <row r="17" spans="1:8" s="49" customFormat="1" ht="48" customHeight="1" thickBot="1" thickTop="1">
      <c r="A17" s="48" t="s">
        <v>118</v>
      </c>
      <c r="B17" s="128" t="s">
        <v>143</v>
      </c>
      <c r="C17" s="129"/>
      <c r="D17" s="129"/>
      <c r="E17" s="129"/>
      <c r="F17" s="114"/>
      <c r="G17" s="114"/>
      <c r="H17" s="115"/>
    </row>
    <row r="18" spans="1:9" s="49" customFormat="1" ht="56.25" customHeight="1" thickBot="1" thickTop="1">
      <c r="A18" s="48" t="s">
        <v>41</v>
      </c>
      <c r="B18" s="128" t="s">
        <v>174</v>
      </c>
      <c r="C18" s="129"/>
      <c r="D18" s="129"/>
      <c r="E18" s="129"/>
      <c r="F18" s="114"/>
      <c r="G18" s="114"/>
      <c r="H18" s="115"/>
      <c r="I18" s="50"/>
    </row>
    <row r="19" spans="1:8" ht="75.75" customHeight="1" thickBot="1" thickTop="1">
      <c r="A19" s="26" t="s">
        <v>42</v>
      </c>
      <c r="B19" s="88" t="s">
        <v>175</v>
      </c>
      <c r="C19" s="89"/>
      <c r="D19" s="89"/>
      <c r="E19" s="181"/>
      <c r="F19" s="108"/>
      <c r="G19" s="108"/>
      <c r="H19" s="109"/>
    </row>
    <row r="20" spans="1:8" ht="30" customHeight="1" thickBot="1" thickTop="1">
      <c r="A20" s="149" t="s">
        <v>64</v>
      </c>
      <c r="B20" s="150"/>
      <c r="C20" s="150"/>
      <c r="D20" s="150"/>
      <c r="E20" s="150"/>
      <c r="F20" s="150"/>
      <c r="G20" s="150"/>
      <c r="H20" s="151"/>
    </row>
    <row r="21" spans="1:10" s="3" customFormat="1" ht="57" customHeight="1" thickBot="1" thickTop="1">
      <c r="A21" s="68" t="s">
        <v>43</v>
      </c>
      <c r="B21" s="117" t="s">
        <v>65</v>
      </c>
      <c r="C21" s="117"/>
      <c r="D21" s="117"/>
      <c r="E21" s="117"/>
      <c r="F21" s="141"/>
      <c r="G21" s="122"/>
      <c r="H21" s="123"/>
      <c r="J21"/>
    </row>
    <row r="22" spans="1:10" ht="64.5" customHeight="1" thickBot="1" thickTop="1">
      <c r="A22" s="76" t="s">
        <v>44</v>
      </c>
      <c r="B22" s="112" t="s">
        <v>177</v>
      </c>
      <c r="C22" s="80"/>
      <c r="D22" s="81"/>
      <c r="E22" s="72" t="s">
        <v>138</v>
      </c>
      <c r="F22" s="105"/>
      <c r="G22" s="106"/>
      <c r="H22" s="107"/>
      <c r="J22" s="3"/>
    </row>
    <row r="23" spans="1:8" ht="85.5" customHeight="1" thickBot="1" thickTop="1">
      <c r="A23" s="77"/>
      <c r="B23" s="82"/>
      <c r="C23" s="113"/>
      <c r="D23" s="84"/>
      <c r="E23" s="72" t="s">
        <v>169</v>
      </c>
      <c r="F23" s="105"/>
      <c r="G23" s="106"/>
      <c r="H23" s="107"/>
    </row>
    <row r="24" spans="1:10" s="9" customFormat="1" ht="73.5" customHeight="1" thickBot="1" thickTop="1">
      <c r="A24" s="78"/>
      <c r="B24" s="85"/>
      <c r="C24" s="86"/>
      <c r="D24" s="87"/>
      <c r="E24" s="72" t="s">
        <v>170</v>
      </c>
      <c r="F24" s="95"/>
      <c r="G24" s="96"/>
      <c r="H24" s="97"/>
      <c r="J24"/>
    </row>
    <row r="25" spans="1:10" s="3" customFormat="1" ht="45" customHeight="1" thickBot="1" thickTop="1">
      <c r="A25" s="76" t="s">
        <v>45</v>
      </c>
      <c r="B25" s="79" t="s">
        <v>85</v>
      </c>
      <c r="C25" s="80"/>
      <c r="D25" s="81"/>
      <c r="E25" s="70" t="s">
        <v>81</v>
      </c>
      <c r="F25" s="121"/>
      <c r="G25" s="122"/>
      <c r="H25" s="123"/>
      <c r="J25" s="9"/>
    </row>
    <row r="26" spans="1:10" s="3" customFormat="1" ht="45" customHeight="1" thickBot="1" thickTop="1">
      <c r="A26" s="110"/>
      <c r="B26" s="82"/>
      <c r="C26" s="83"/>
      <c r="D26" s="84"/>
      <c r="E26" s="70" t="s">
        <v>82</v>
      </c>
      <c r="F26" s="121"/>
      <c r="G26" s="122"/>
      <c r="H26" s="123"/>
      <c r="J26" s="9"/>
    </row>
    <row r="27" spans="1:10" s="3" customFormat="1" ht="45" customHeight="1" thickBot="1" thickTop="1">
      <c r="A27" s="110"/>
      <c r="B27" s="82"/>
      <c r="C27" s="83"/>
      <c r="D27" s="84"/>
      <c r="E27" s="45" t="s">
        <v>83</v>
      </c>
      <c r="F27" s="121"/>
      <c r="G27" s="122"/>
      <c r="H27" s="123"/>
      <c r="J27" s="9"/>
    </row>
    <row r="28" spans="1:10" s="3" customFormat="1" ht="45" customHeight="1" thickBot="1" thickTop="1">
      <c r="A28" s="110"/>
      <c r="B28" s="82"/>
      <c r="C28" s="83"/>
      <c r="D28" s="84"/>
      <c r="E28" s="70" t="s">
        <v>84</v>
      </c>
      <c r="F28" s="121"/>
      <c r="G28" s="122"/>
      <c r="H28" s="123"/>
      <c r="J28" s="9"/>
    </row>
    <row r="29" spans="1:10" s="3" customFormat="1" ht="45" customHeight="1" thickBot="1" thickTop="1">
      <c r="A29" s="111"/>
      <c r="B29" s="85"/>
      <c r="C29" s="86"/>
      <c r="D29" s="87"/>
      <c r="E29" s="70" t="s">
        <v>25</v>
      </c>
      <c r="F29" s="130">
        <f>F25+F26+F27+F28</f>
        <v>0</v>
      </c>
      <c r="G29" s="131"/>
      <c r="H29" s="132"/>
      <c r="J29" s="9"/>
    </row>
    <row r="30" spans="1:10" s="3" customFormat="1" ht="116.25" customHeight="1" thickBot="1" thickTop="1">
      <c r="A30" s="68" t="s">
        <v>119</v>
      </c>
      <c r="B30" s="116" t="s">
        <v>176</v>
      </c>
      <c r="C30" s="117"/>
      <c r="D30" s="117"/>
      <c r="E30" s="117"/>
      <c r="F30" s="118"/>
      <c r="G30" s="119"/>
      <c r="H30" s="120"/>
      <c r="J30"/>
    </row>
    <row r="31" spans="1:8" ht="45" customHeight="1" thickBot="1" thickTop="1">
      <c r="A31" s="76" t="s">
        <v>187</v>
      </c>
      <c r="B31" s="125" t="s">
        <v>94</v>
      </c>
      <c r="C31" s="126"/>
      <c r="D31" s="126"/>
      <c r="E31" s="126"/>
      <c r="F31" s="126"/>
      <c r="G31" s="126"/>
      <c r="H31" s="127"/>
    </row>
    <row r="32" spans="1:8" ht="45" customHeight="1" thickBot="1" thickTop="1">
      <c r="A32" s="110"/>
      <c r="B32" s="75" t="s">
        <v>72</v>
      </c>
      <c r="C32" s="67" t="s">
        <v>73</v>
      </c>
      <c r="D32" s="75" t="s">
        <v>74</v>
      </c>
      <c r="E32" s="67" t="s">
        <v>75</v>
      </c>
      <c r="F32" s="67" t="s">
        <v>76</v>
      </c>
      <c r="G32" s="75" t="s">
        <v>77</v>
      </c>
      <c r="H32" s="27" t="s">
        <v>78</v>
      </c>
    </row>
    <row r="33" spans="1:8" ht="45" customHeight="1" thickBot="1" thickTop="1">
      <c r="A33" s="111"/>
      <c r="B33" s="54"/>
      <c r="C33" s="55"/>
      <c r="D33" s="54"/>
      <c r="E33" s="62"/>
      <c r="F33" s="63"/>
      <c r="G33" s="63"/>
      <c r="H33" s="64"/>
    </row>
    <row r="34" spans="1:10" s="3" customFormat="1" ht="45" customHeight="1" thickBot="1" thickTop="1">
      <c r="A34" s="68" t="s">
        <v>46</v>
      </c>
      <c r="B34" s="140" t="s">
        <v>137</v>
      </c>
      <c r="C34" s="117"/>
      <c r="D34" s="117"/>
      <c r="E34" s="117" t="s">
        <v>29</v>
      </c>
      <c r="F34" s="124"/>
      <c r="G34" s="122"/>
      <c r="H34" s="123"/>
      <c r="J34" s="9"/>
    </row>
    <row r="35" spans="1:10" s="3" customFormat="1" ht="86.25" customHeight="1" thickBot="1" thickTop="1">
      <c r="A35" s="68" t="s">
        <v>47</v>
      </c>
      <c r="B35" s="116" t="s">
        <v>178</v>
      </c>
      <c r="C35" s="117"/>
      <c r="D35" s="117"/>
      <c r="E35" s="117"/>
      <c r="F35" s="124"/>
      <c r="G35" s="122"/>
      <c r="H35" s="123"/>
      <c r="J35" s="9"/>
    </row>
    <row r="36" spans="1:8" ht="51.75" customHeight="1" thickBot="1" thickTop="1">
      <c r="A36" s="68" t="s">
        <v>48</v>
      </c>
      <c r="B36" s="188" t="s">
        <v>136</v>
      </c>
      <c r="C36" s="134"/>
      <c r="D36" s="134"/>
      <c r="E36" s="134"/>
      <c r="F36" s="189"/>
      <c r="G36" s="122"/>
      <c r="H36" s="123"/>
    </row>
    <row r="37" spans="1:8" ht="33.75" customHeight="1" thickBot="1" thickTop="1">
      <c r="A37" s="68" t="s">
        <v>49</v>
      </c>
      <c r="B37" s="134" t="s">
        <v>22</v>
      </c>
      <c r="C37" s="134"/>
      <c r="D37" s="134"/>
      <c r="E37" s="134"/>
      <c r="F37" s="134"/>
      <c r="G37" s="134"/>
      <c r="H37" s="148"/>
    </row>
    <row r="38" spans="1:8" ht="33.75" customHeight="1" thickBot="1" thickTop="1">
      <c r="A38" s="149" t="s">
        <v>86</v>
      </c>
      <c r="B38" s="150" t="s">
        <v>22</v>
      </c>
      <c r="C38" s="150"/>
      <c r="D38" s="150"/>
      <c r="E38" s="150"/>
      <c r="F38" s="150"/>
      <c r="G38" s="150"/>
      <c r="H38" s="151"/>
    </row>
    <row r="39" spans="1:8" ht="45" customHeight="1" thickBot="1" thickTop="1">
      <c r="A39" s="68" t="s">
        <v>50</v>
      </c>
      <c r="B39" s="145" t="s">
        <v>80</v>
      </c>
      <c r="C39" s="145"/>
      <c r="D39" s="145"/>
      <c r="E39" s="145"/>
      <c r="F39" s="100">
        <f>IF('2. Költségterv'!G4="","",'2. Költségterv'!G4)</f>
        <v>0</v>
      </c>
      <c r="G39" s="101"/>
      <c r="H39" s="102"/>
    </row>
    <row r="40" spans="1:8" ht="53.25" customHeight="1" thickBot="1" thickTop="1">
      <c r="A40" s="76" t="s">
        <v>149</v>
      </c>
      <c r="B40" s="112" t="s">
        <v>179</v>
      </c>
      <c r="C40" s="80"/>
      <c r="D40" s="81"/>
      <c r="E40" s="71" t="s">
        <v>87</v>
      </c>
      <c r="F40" s="138"/>
      <c r="G40" s="138"/>
      <c r="H40" s="139"/>
    </row>
    <row r="41" spans="1:8" ht="53.25" customHeight="1" thickBot="1" thickTop="1">
      <c r="A41" s="77"/>
      <c r="B41" s="82"/>
      <c r="C41" s="113"/>
      <c r="D41" s="84"/>
      <c r="E41" s="71" t="s">
        <v>88</v>
      </c>
      <c r="F41" s="138"/>
      <c r="G41" s="138"/>
      <c r="H41" s="139"/>
    </row>
    <row r="42" spans="1:8" ht="53.25" customHeight="1" thickBot="1" thickTop="1">
      <c r="A42" s="77"/>
      <c r="B42" s="82"/>
      <c r="C42" s="113"/>
      <c r="D42" s="84"/>
      <c r="E42" s="71" t="s">
        <v>89</v>
      </c>
      <c r="F42" s="138"/>
      <c r="G42" s="138"/>
      <c r="H42" s="139"/>
    </row>
    <row r="43" spans="1:8" ht="53.25" customHeight="1" thickBot="1" thickTop="1">
      <c r="A43" s="77"/>
      <c r="B43" s="82"/>
      <c r="C43" s="113"/>
      <c r="D43" s="84"/>
      <c r="E43" s="71" t="s">
        <v>90</v>
      </c>
      <c r="F43" s="138"/>
      <c r="G43" s="138"/>
      <c r="H43" s="139"/>
    </row>
    <row r="44" spans="1:8" ht="60.75" customHeight="1" thickBot="1" thickTop="1">
      <c r="A44" s="78"/>
      <c r="B44" s="85"/>
      <c r="C44" s="86"/>
      <c r="D44" s="87"/>
      <c r="E44" s="71" t="s">
        <v>25</v>
      </c>
      <c r="F44" s="98">
        <f>IF(F39=0,0,IF((F40+F41+F42+F43)&gt;F39*0.8,"HIBA! MAGAS ELŐFINANSZÍROZÁS &gt; 80%!",F40+F41+F42+F43))</f>
        <v>0</v>
      </c>
      <c r="G44" s="98"/>
      <c r="H44" s="99"/>
    </row>
    <row r="45" spans="1:8" ht="53.25" customHeight="1" thickBot="1" thickTop="1">
      <c r="A45" s="68" t="s">
        <v>51</v>
      </c>
      <c r="B45" s="186" t="s">
        <v>12</v>
      </c>
      <c r="C45" s="103" t="s">
        <v>13</v>
      </c>
      <c r="D45" s="103"/>
      <c r="E45" s="103"/>
      <c r="F45" s="143"/>
      <c r="G45" s="143"/>
      <c r="H45" s="144"/>
    </row>
    <row r="46" spans="1:8" ht="53.25" customHeight="1" thickBot="1" thickTop="1">
      <c r="A46" s="73" t="s">
        <v>120</v>
      </c>
      <c r="B46" s="187"/>
      <c r="C46" s="103" t="s">
        <v>57</v>
      </c>
      <c r="D46" s="103"/>
      <c r="E46" s="103"/>
      <c r="F46" s="143"/>
      <c r="G46" s="143"/>
      <c r="H46" s="144"/>
    </row>
    <row r="47" spans="1:8" ht="66" customHeight="1" thickBot="1" thickTop="1">
      <c r="A47" s="68" t="s">
        <v>52</v>
      </c>
      <c r="B47" s="187"/>
      <c r="C47" s="116" t="s">
        <v>166</v>
      </c>
      <c r="D47" s="164"/>
      <c r="E47" s="164"/>
      <c r="F47" s="178">
        <f>F45+F46</f>
        <v>0</v>
      </c>
      <c r="G47" s="178"/>
      <c r="H47" s="179"/>
    </row>
    <row r="48" spans="1:8" ht="53.25" customHeight="1" thickBot="1" thickTop="1">
      <c r="A48" s="73" t="s">
        <v>121</v>
      </c>
      <c r="B48" s="187"/>
      <c r="C48" s="103" t="s">
        <v>58</v>
      </c>
      <c r="D48" s="103"/>
      <c r="E48" s="103"/>
      <c r="F48" s="143"/>
      <c r="G48" s="143"/>
      <c r="H48" s="144"/>
    </row>
    <row r="49" spans="1:8" ht="61.5" customHeight="1" thickBot="1" thickTop="1">
      <c r="A49" s="68" t="s">
        <v>122</v>
      </c>
      <c r="B49" s="187"/>
      <c r="C49" s="103" t="s">
        <v>59</v>
      </c>
      <c r="D49" s="103"/>
      <c r="E49" s="103"/>
      <c r="F49" s="196">
        <f>IF((F46-F48)&lt;0,"HIBÁS A LEVONHATÓ ÁFA ÖSSZEGE",(F46-F48))</f>
        <v>0</v>
      </c>
      <c r="G49" s="197"/>
      <c r="H49" s="198"/>
    </row>
    <row r="50" spans="1:8" ht="62.25" customHeight="1" thickBot="1" thickTop="1">
      <c r="A50" s="73" t="s">
        <v>123</v>
      </c>
      <c r="B50" s="187"/>
      <c r="C50" s="145" t="s">
        <v>180</v>
      </c>
      <c r="D50" s="190"/>
      <c r="E50" s="190"/>
      <c r="F50" s="183">
        <f>IF(F49="HIBÁS A LEVONHATÓ ÁFA ÖSSZEGE","",IF((F45+F49)='2. Költségterv'!G3,F45+F49,"NEM EGYEZIK A 24. + 28. SOR ÖSSZEGE A KÖLTSÉGTERV TERVEZETT ÖSSZKÖLTSÉGÉVEL"))</f>
        <v>0</v>
      </c>
      <c r="G50" s="184"/>
      <c r="H50" s="185"/>
    </row>
    <row r="51" spans="1:8" ht="53.25" customHeight="1" thickBot="1" thickTop="1">
      <c r="A51" s="68" t="s">
        <v>124</v>
      </c>
      <c r="B51" s="187"/>
      <c r="C51" s="142" t="s">
        <v>26</v>
      </c>
      <c r="D51" s="142"/>
      <c r="E51" s="142"/>
      <c r="F51" s="146">
        <f>IF(('2. Költségterv'!E37+'2. Költségterv'!G37)="","",('2. Költségterv'!E37+'2. Költségterv'!G37))</f>
        <v>0</v>
      </c>
      <c r="G51" s="146"/>
      <c r="H51" s="147"/>
    </row>
    <row r="52" spans="1:9" ht="52.5" customHeight="1" thickBot="1" thickTop="1">
      <c r="A52" s="73" t="s">
        <v>53</v>
      </c>
      <c r="B52" s="187"/>
      <c r="C52" s="142" t="s">
        <v>27</v>
      </c>
      <c r="D52" s="142"/>
      <c r="E52" s="142"/>
      <c r="F52" s="146">
        <f>IF(('2. Költségterv'!F37+'2. Költségterv'!H37)="","",('2. Költségterv'!F37+'2. Költségterv'!H37))</f>
        <v>0</v>
      </c>
      <c r="G52" s="146"/>
      <c r="H52" s="147"/>
      <c r="I52" s="17"/>
    </row>
    <row r="53" spans="1:8" ht="53.25" customHeight="1" thickBot="1" thickTop="1">
      <c r="A53" s="68" t="s">
        <v>54</v>
      </c>
      <c r="B53" s="187"/>
      <c r="C53" s="142" t="s">
        <v>28</v>
      </c>
      <c r="D53" s="142"/>
      <c r="E53" s="142"/>
      <c r="F53" s="146">
        <f>IF('2. Költségterv'!I37="","",'2. Költségterv'!I37)</f>
        <v>0</v>
      </c>
      <c r="G53" s="146"/>
      <c r="H53" s="147"/>
    </row>
    <row r="54" spans="1:8" ht="30" customHeight="1" thickBot="1" thickTop="1">
      <c r="A54" s="149" t="s">
        <v>11</v>
      </c>
      <c r="B54" s="150"/>
      <c r="C54" s="150"/>
      <c r="D54" s="150"/>
      <c r="E54" s="150"/>
      <c r="F54" s="150"/>
      <c r="G54" s="150"/>
      <c r="H54" s="151"/>
    </row>
    <row r="55" spans="1:8" ht="70.5" customHeight="1" thickBot="1" thickTop="1">
      <c r="A55" s="69" t="s">
        <v>55</v>
      </c>
      <c r="B55" s="173" t="s">
        <v>168</v>
      </c>
      <c r="C55" s="174"/>
      <c r="D55" s="174"/>
      <c r="E55" s="175"/>
      <c r="F55" s="92"/>
      <c r="G55" s="93"/>
      <c r="H55" s="94"/>
    </row>
    <row r="56" spans="1:8" ht="66" customHeight="1" thickBot="1" thickTop="1">
      <c r="A56" s="199" t="s">
        <v>125</v>
      </c>
      <c r="B56" s="158" t="s">
        <v>156</v>
      </c>
      <c r="C56" s="157"/>
      <c r="D56" s="116" t="s">
        <v>157</v>
      </c>
      <c r="E56" s="142"/>
      <c r="F56" s="203"/>
      <c r="G56" s="204"/>
      <c r="H56" s="205"/>
    </row>
    <row r="57" spans="1:8" ht="59.25" customHeight="1" thickBot="1" thickTop="1">
      <c r="A57" s="200"/>
      <c r="B57" s="201"/>
      <c r="C57" s="202"/>
      <c r="D57" s="206" t="s">
        <v>158</v>
      </c>
      <c r="E57" s="207"/>
      <c r="F57" s="193"/>
      <c r="G57" s="194"/>
      <c r="H57" s="195"/>
    </row>
    <row r="58" spans="1:8" ht="51.75" customHeight="1" thickBot="1" thickTop="1">
      <c r="A58" s="152" t="s">
        <v>150</v>
      </c>
      <c r="B58" s="158" t="s">
        <v>171</v>
      </c>
      <c r="C58" s="159"/>
      <c r="D58" s="125" t="s">
        <v>67</v>
      </c>
      <c r="E58" s="89"/>
      <c r="F58" s="92"/>
      <c r="G58" s="93"/>
      <c r="H58" s="94"/>
    </row>
    <row r="59" spans="1:8" ht="47.25" customHeight="1" thickBot="1" thickTop="1">
      <c r="A59" s="153"/>
      <c r="B59" s="160"/>
      <c r="C59" s="161"/>
      <c r="D59" s="79" t="s">
        <v>68</v>
      </c>
      <c r="E59" s="157"/>
      <c r="F59" s="92"/>
      <c r="G59" s="93"/>
      <c r="H59" s="94"/>
    </row>
    <row r="60" spans="1:8" ht="48" customHeight="1" thickBot="1" thickTop="1">
      <c r="A60" s="153"/>
      <c r="B60" s="160"/>
      <c r="C60" s="161"/>
      <c r="D60" s="79" t="s">
        <v>71</v>
      </c>
      <c r="E60" s="157"/>
      <c r="F60" s="92"/>
      <c r="G60" s="93"/>
      <c r="H60" s="94"/>
    </row>
    <row r="61" spans="1:8" ht="47.25" customHeight="1" thickBot="1" thickTop="1">
      <c r="A61" s="153"/>
      <c r="B61" s="160"/>
      <c r="C61" s="161"/>
      <c r="D61" s="79" t="s">
        <v>69</v>
      </c>
      <c r="E61" s="157"/>
      <c r="F61" s="92"/>
      <c r="G61" s="122"/>
      <c r="H61" s="123"/>
    </row>
    <row r="62" spans="1:8" ht="48.75" customHeight="1" thickBot="1" thickTop="1">
      <c r="A62" s="153"/>
      <c r="B62" s="162"/>
      <c r="C62" s="163"/>
      <c r="D62" s="79" t="s">
        <v>70</v>
      </c>
      <c r="E62" s="157"/>
      <c r="F62" s="92"/>
      <c r="G62" s="93"/>
      <c r="H62" s="94"/>
    </row>
    <row r="63" spans="1:8" ht="66.75" customHeight="1" thickBot="1" thickTop="1">
      <c r="A63" s="68" t="s">
        <v>126</v>
      </c>
      <c r="B63" s="88" t="s">
        <v>181</v>
      </c>
      <c r="C63" s="89"/>
      <c r="D63" s="90"/>
      <c r="E63" s="91"/>
      <c r="F63" s="92"/>
      <c r="G63" s="93"/>
      <c r="H63" s="94"/>
    </row>
    <row r="64" spans="1:8" ht="39" customHeight="1" thickBot="1" thickTop="1">
      <c r="A64" s="68" t="s">
        <v>188</v>
      </c>
      <c r="B64" s="88" t="s">
        <v>191</v>
      </c>
      <c r="C64" s="89"/>
      <c r="D64" s="90"/>
      <c r="E64" s="91"/>
      <c r="F64" s="92"/>
      <c r="G64" s="93"/>
      <c r="H64" s="94"/>
    </row>
    <row r="65" spans="1:8" ht="51.75" customHeight="1" thickBot="1" thickTop="1">
      <c r="A65" s="68" t="s">
        <v>190</v>
      </c>
      <c r="B65" s="88" t="s">
        <v>192</v>
      </c>
      <c r="C65" s="89"/>
      <c r="D65" s="90"/>
      <c r="E65" s="91"/>
      <c r="F65" s="92"/>
      <c r="G65" s="93"/>
      <c r="H65" s="94"/>
    </row>
    <row r="66" ht="19.5" thickTop="1"/>
  </sheetData>
  <sheetProtection password="D733" sheet="1" formatRows="0" selectLockedCells="1"/>
  <mergeCells count="118">
    <mergeCell ref="F57:H57"/>
    <mergeCell ref="C51:E51"/>
    <mergeCell ref="C52:E52"/>
    <mergeCell ref="F49:H49"/>
    <mergeCell ref="A56:A57"/>
    <mergeCell ref="B56:C57"/>
    <mergeCell ref="D56:E56"/>
    <mergeCell ref="F56:H56"/>
    <mergeCell ref="D57:E57"/>
    <mergeCell ref="F52:H52"/>
    <mergeCell ref="F4:H4"/>
    <mergeCell ref="F50:H50"/>
    <mergeCell ref="B45:B53"/>
    <mergeCell ref="B36:E36"/>
    <mergeCell ref="F36:H36"/>
    <mergeCell ref="F53:H53"/>
    <mergeCell ref="C50:E50"/>
    <mergeCell ref="B5:E5"/>
    <mergeCell ref="B6:E6"/>
    <mergeCell ref="F6:H6"/>
    <mergeCell ref="F7:H7"/>
    <mergeCell ref="F11:H11"/>
    <mergeCell ref="C9:E9"/>
    <mergeCell ref="F47:H47"/>
    <mergeCell ref="F48:H48"/>
    <mergeCell ref="B4:E4"/>
    <mergeCell ref="B19:E19"/>
    <mergeCell ref="A20:H20"/>
    <mergeCell ref="F19:H19"/>
    <mergeCell ref="F41:H41"/>
    <mergeCell ref="F43:H43"/>
    <mergeCell ref="F46:H46"/>
    <mergeCell ref="A40:A44"/>
    <mergeCell ref="F63:H63"/>
    <mergeCell ref="A58:A62"/>
    <mergeCell ref="F62:H62"/>
    <mergeCell ref="D62:E62"/>
    <mergeCell ref="D60:E60"/>
    <mergeCell ref="B63:E63"/>
    <mergeCell ref="B55:E55"/>
    <mergeCell ref="F9:H9"/>
    <mergeCell ref="D59:E59"/>
    <mergeCell ref="C47:E47"/>
    <mergeCell ref="C53:E53"/>
    <mergeCell ref="C48:E48"/>
    <mergeCell ref="A1:H1"/>
    <mergeCell ref="A2:H2"/>
    <mergeCell ref="A3:H3"/>
    <mergeCell ref="F40:H40"/>
    <mergeCell ref="B40:D44"/>
    <mergeCell ref="F55:H55"/>
    <mergeCell ref="D61:E61"/>
    <mergeCell ref="F59:H59"/>
    <mergeCell ref="F13:H13"/>
    <mergeCell ref="A54:H54"/>
    <mergeCell ref="B58:C62"/>
    <mergeCell ref="F58:H58"/>
    <mergeCell ref="D58:E58"/>
    <mergeCell ref="F60:H60"/>
    <mergeCell ref="F61:H61"/>
    <mergeCell ref="F51:H51"/>
    <mergeCell ref="B37:H37"/>
    <mergeCell ref="A38:H38"/>
    <mergeCell ref="A7:A10"/>
    <mergeCell ref="F5:H5"/>
    <mergeCell ref="C8:E8"/>
    <mergeCell ref="B7:B10"/>
    <mergeCell ref="C7:E7"/>
    <mergeCell ref="A12:H12"/>
    <mergeCell ref="F8:H8"/>
    <mergeCell ref="B11:E11"/>
    <mergeCell ref="C49:E49"/>
    <mergeCell ref="F15:H15"/>
    <mergeCell ref="B16:E16"/>
    <mergeCell ref="F16:H16"/>
    <mergeCell ref="F22:H22"/>
    <mergeCell ref="F45:H45"/>
    <mergeCell ref="B39:E39"/>
    <mergeCell ref="B17:E17"/>
    <mergeCell ref="F28:H28"/>
    <mergeCell ref="C10:E10"/>
    <mergeCell ref="F10:H10"/>
    <mergeCell ref="B13:E13"/>
    <mergeCell ref="C46:E46"/>
    <mergeCell ref="F42:H42"/>
    <mergeCell ref="B34:E34"/>
    <mergeCell ref="B35:E35"/>
    <mergeCell ref="F35:H35"/>
    <mergeCell ref="B21:E21"/>
    <mergeCell ref="F21:H21"/>
    <mergeCell ref="F25:H25"/>
    <mergeCell ref="F26:H26"/>
    <mergeCell ref="F27:H27"/>
    <mergeCell ref="F34:H34"/>
    <mergeCell ref="B31:H31"/>
    <mergeCell ref="B18:E18"/>
    <mergeCell ref="F18:H18"/>
    <mergeCell ref="F29:H29"/>
    <mergeCell ref="B14:E14"/>
    <mergeCell ref="B15:E15"/>
    <mergeCell ref="F23:H23"/>
    <mergeCell ref="F14:H14"/>
    <mergeCell ref="A31:A33"/>
    <mergeCell ref="B22:D24"/>
    <mergeCell ref="F17:H17"/>
    <mergeCell ref="B30:E30"/>
    <mergeCell ref="F30:H30"/>
    <mergeCell ref="A25:A29"/>
    <mergeCell ref="A22:A24"/>
    <mergeCell ref="B25:D29"/>
    <mergeCell ref="B64:E64"/>
    <mergeCell ref="F64:H64"/>
    <mergeCell ref="B65:E65"/>
    <mergeCell ref="F65:H65"/>
    <mergeCell ref="F24:H24"/>
    <mergeCell ref="F44:H44"/>
    <mergeCell ref="F39:H39"/>
    <mergeCell ref="C45:E45"/>
  </mergeCells>
  <printOptions horizontalCentered="1"/>
  <pageMargins left="0.4330708661417323" right="0.4724409448818898" top="1.2598425196850394" bottom="0.8661417322834646" header="0.3937007874015748" footer="0.15748031496062992"/>
  <pageSetup horizontalDpi="600" verticalDpi="600" orientation="portrait" paperSize="9" scale="67" r:id="rId1"/>
  <headerFooter>
    <oddHeader>&amp;C&amp;"Times New Roman,Félkövér"&amp;12MÉDIASZOLGÁLTATÁS-TÁMOGATÓ ÉS VAGYONKEZELŐ ALAP
TÁMOGATÁSI TERÜLET
&amp;"Times New Roman,Dőlt"&amp;10 1088 Budapest, Pollack Mihály tér 10. Tel: 327-2020&amp;"Times New Roman,Félkövér"&amp;12
RADIOALLANDO2013</oddHeader>
    <oddFooter>&amp;L&amp;"-,Félkövér"&amp;D&amp;C&amp;"Times New Roman,Félkövér"&amp;12a pályázó cégszerű aláírása                              &amp;R&amp;"-,Félkövér"&amp;P</oddFooter>
  </headerFooter>
  <rowBreaks count="3" manualBreakCount="3">
    <brk id="19" max="7" man="1"/>
    <brk id="37" max="7" man="1"/>
    <brk id="5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60" zoomScaleNormal="60" zoomScaleSheetLayoutView="50" workbookViewId="0" topLeftCell="A4">
      <selection activeCell="C5" sqref="C5"/>
    </sheetView>
  </sheetViews>
  <sheetFormatPr defaultColWidth="9.140625" defaultRowHeight="15"/>
  <cols>
    <col min="1" max="1" width="6.421875" style="6" customWidth="1"/>
    <col min="2" max="2" width="39.140625" style="4" customWidth="1"/>
    <col min="3" max="3" width="17.00390625" style="4" customWidth="1"/>
    <col min="4" max="4" width="24.421875" style="4" customWidth="1"/>
    <col min="5" max="5" width="26.140625" style="4" customWidth="1"/>
    <col min="6" max="7" width="26.57421875" style="4" customWidth="1"/>
    <col min="8" max="8" width="24.8515625" style="4" customWidth="1"/>
    <col min="9" max="9" width="36.140625" style="4" customWidth="1"/>
    <col min="10" max="10" width="38.140625" style="4" customWidth="1"/>
    <col min="11" max="16384" width="9.140625" style="4" customWidth="1"/>
  </cols>
  <sheetData>
    <row r="1" spans="1:10" ht="79.5" customHeight="1" thickBot="1">
      <c r="A1" s="233" t="s">
        <v>201</v>
      </c>
      <c r="B1" s="234"/>
      <c r="C1" s="234"/>
      <c r="D1" s="234"/>
      <c r="E1" s="234"/>
      <c r="F1" s="234"/>
      <c r="G1" s="234"/>
      <c r="H1" s="235"/>
      <c r="I1" s="235"/>
      <c r="J1" s="236"/>
    </row>
    <row r="2" spans="1:10" ht="66.75" customHeight="1" thickBot="1" thickTop="1">
      <c r="A2" s="237" t="s">
        <v>92</v>
      </c>
      <c r="B2" s="238"/>
      <c r="C2" s="242">
        <f>IF('1. Adatlap'!F21="","",'1. Adatlap'!F21)</f>
      </c>
      <c r="D2" s="242"/>
      <c r="E2" s="242"/>
      <c r="F2" s="242"/>
      <c r="G2" s="242"/>
      <c r="H2" s="242"/>
      <c r="I2" s="242"/>
      <c r="J2" s="243"/>
    </row>
    <row r="3" spans="1:10" ht="80.25" customHeight="1" thickBot="1" thickTop="1">
      <c r="A3" s="239" t="s">
        <v>93</v>
      </c>
      <c r="B3" s="240"/>
      <c r="C3" s="241">
        <f>IF('1. Adatlap'!F29=0,"",'1. Adatlap'!F29)</f>
      </c>
      <c r="D3" s="241"/>
      <c r="E3" s="229" t="s">
        <v>97</v>
      </c>
      <c r="F3" s="229"/>
      <c r="G3" s="244">
        <f>J37</f>
        <v>0</v>
      </c>
      <c r="H3" s="244"/>
      <c r="I3" s="37" t="s">
        <v>135</v>
      </c>
      <c r="J3" s="38">
        <f>IF(G3=0,"",IF(G4/G3&gt;67%,"HIBÁS TRA",G4/G3))</f>
      </c>
    </row>
    <row r="4" spans="1:10" ht="79.5" customHeight="1" thickBot="1" thickTop="1">
      <c r="A4" s="228" t="s">
        <v>61</v>
      </c>
      <c r="B4" s="229"/>
      <c r="C4" s="229"/>
      <c r="D4" s="222">
        <f>IF(COUNTBLANK(C5:C7)&gt;1,"","Kérjük csak egy kategóriát válasszon!")</f>
      </c>
      <c r="E4" s="229" t="s">
        <v>23</v>
      </c>
      <c r="F4" s="229"/>
      <c r="G4" s="250">
        <f>E37+F37</f>
        <v>0</v>
      </c>
      <c r="H4" s="250"/>
      <c r="I4" s="39" t="s">
        <v>30</v>
      </c>
      <c r="J4" s="40">
        <f>G37+H37+I37</f>
        <v>0</v>
      </c>
    </row>
    <row r="5" spans="1:10" ht="90.75" customHeight="1" thickBot="1" thickTop="1">
      <c r="A5" s="218" t="s">
        <v>159</v>
      </c>
      <c r="B5" s="219"/>
      <c r="C5" s="41"/>
      <c r="D5" s="222"/>
      <c r="E5" s="245" t="s">
        <v>96</v>
      </c>
      <c r="F5" s="246"/>
      <c r="G5" s="247">
        <f>IF('1. Adatlap'!F22&gt;0,"hírműsor",IF('1. Adatlap'!F23&gt;0,"szolgáltató magazin",IF('1. Adatlap'!F24&gt;0,"tematikus magazin","")))</f>
      </c>
      <c r="H5" s="247"/>
      <c r="I5" s="51" t="s">
        <v>116</v>
      </c>
      <c r="J5" s="51">
        <f>IF(G5="","",IF(G5="hírműsor",9000,45000))</f>
      </c>
    </row>
    <row r="6" spans="1:10" ht="81.75" customHeight="1" thickBot="1" thickTop="1">
      <c r="A6" s="218" t="s">
        <v>160</v>
      </c>
      <c r="B6" s="219"/>
      <c r="C6" s="41"/>
      <c r="D6" s="222"/>
      <c r="E6" s="229" t="s">
        <v>95</v>
      </c>
      <c r="F6" s="229"/>
      <c r="G6" s="251">
        <f>IF(C3="","",IF(C3&gt;0,IF(G4/C3&gt;J5,"HIBÁS AZ ADÁSONKÉNT IGÉNYELT TÁMOGATÁS ÖSSZEGE!",G4/C3)))</f>
      </c>
      <c r="H6" s="251"/>
      <c r="I6" s="39" t="s">
        <v>133</v>
      </c>
      <c r="J6" s="42">
        <f>E37+G37</f>
        <v>0</v>
      </c>
    </row>
    <row r="7" spans="1:10" ht="79.5" customHeight="1" thickBot="1" thickTop="1">
      <c r="A7" s="255" t="s">
        <v>161</v>
      </c>
      <c r="B7" s="256"/>
      <c r="C7" s="43"/>
      <c r="D7" s="223"/>
      <c r="E7" s="254" t="s">
        <v>98</v>
      </c>
      <c r="F7" s="253"/>
      <c r="G7" s="252">
        <f>IF(C3="","",G3/C3)</f>
      </c>
      <c r="H7" s="253" t="e">
        <f>IF(E3="","",I3/E3)</f>
        <v>#VALUE!</v>
      </c>
      <c r="I7" s="53" t="s">
        <v>134</v>
      </c>
      <c r="J7" s="44">
        <f>F37+H37</f>
        <v>0</v>
      </c>
    </row>
    <row r="8" spans="1:10" ht="27" customHeight="1" thickBot="1">
      <c r="A8" s="224"/>
      <c r="B8" s="225"/>
      <c r="C8" s="225"/>
      <c r="D8" s="225"/>
      <c r="E8" s="225"/>
      <c r="F8" s="225"/>
      <c r="G8" s="225"/>
      <c r="H8" s="226"/>
      <c r="I8" s="226"/>
      <c r="J8" s="227"/>
    </row>
    <row r="9" spans="1:10" ht="39.75" customHeight="1" thickBot="1" thickTop="1">
      <c r="A9" s="220" t="s">
        <v>6</v>
      </c>
      <c r="B9" s="257" t="s">
        <v>60</v>
      </c>
      <c r="C9" s="258"/>
      <c r="D9" s="258"/>
      <c r="E9" s="248">
        <f>IF(AND(C5="",C6="",C7=""),"",IF(C5="",IF(C6="","le nem vonható áfa értékkel növelt ár (Ft)","bruttó ár (Ft)"),"nettó ár (Ft)"))</f>
      </c>
      <c r="F9" s="249"/>
      <c r="G9" s="249"/>
      <c r="H9" s="249"/>
      <c r="I9" s="249"/>
      <c r="J9" s="230" t="s">
        <v>9</v>
      </c>
    </row>
    <row r="10" spans="1:10" s="5" customFormat="1" ht="63" customHeight="1" thickBot="1" thickTop="1">
      <c r="A10" s="221"/>
      <c r="B10" s="259"/>
      <c r="C10" s="259"/>
      <c r="D10" s="259"/>
      <c r="E10" s="216" t="s">
        <v>31</v>
      </c>
      <c r="F10" s="217"/>
      <c r="G10" s="216" t="s">
        <v>32</v>
      </c>
      <c r="H10" s="217"/>
      <c r="I10" s="217"/>
      <c r="J10" s="231"/>
    </row>
    <row r="11" spans="1:10" ht="59.25" customHeight="1" thickBot="1" thickTop="1">
      <c r="A11" s="221"/>
      <c r="B11" s="260"/>
      <c r="C11" s="260"/>
      <c r="D11" s="260"/>
      <c r="E11" s="19" t="s">
        <v>7</v>
      </c>
      <c r="F11" s="21" t="s">
        <v>8</v>
      </c>
      <c r="G11" s="19" t="s">
        <v>7</v>
      </c>
      <c r="H11" s="21" t="s">
        <v>8</v>
      </c>
      <c r="I11" s="24" t="s">
        <v>19</v>
      </c>
      <c r="J11" s="232"/>
    </row>
    <row r="12" spans="1:10" ht="60" customHeight="1" thickTop="1">
      <c r="A12" s="35">
        <v>1</v>
      </c>
      <c r="B12" s="261" t="s">
        <v>99</v>
      </c>
      <c r="C12" s="262"/>
      <c r="D12" s="262"/>
      <c r="E12" s="31"/>
      <c r="F12" s="32"/>
      <c r="G12" s="31"/>
      <c r="H12" s="32"/>
      <c r="I12" s="33"/>
      <c r="J12" s="34">
        <f aca="true" t="shared" si="0" ref="J12:J17">SUM(E12:I12)</f>
        <v>0</v>
      </c>
    </row>
    <row r="13" spans="1:10" ht="60" customHeight="1">
      <c r="A13" s="36">
        <v>2</v>
      </c>
      <c r="B13" s="208" t="s">
        <v>146</v>
      </c>
      <c r="C13" s="209"/>
      <c r="D13" s="209"/>
      <c r="E13" s="20"/>
      <c r="F13" s="22"/>
      <c r="G13" s="20"/>
      <c r="H13" s="22"/>
      <c r="I13" s="25"/>
      <c r="J13" s="28">
        <f t="shared" si="0"/>
        <v>0</v>
      </c>
    </row>
    <row r="14" spans="1:10" ht="60" customHeight="1">
      <c r="A14" s="36">
        <v>3</v>
      </c>
      <c r="B14" s="208" t="s">
        <v>100</v>
      </c>
      <c r="C14" s="209"/>
      <c r="D14" s="209"/>
      <c r="E14" s="20"/>
      <c r="F14" s="22"/>
      <c r="G14" s="20"/>
      <c r="H14" s="22"/>
      <c r="I14" s="25"/>
      <c r="J14" s="28">
        <f t="shared" si="0"/>
        <v>0</v>
      </c>
    </row>
    <row r="15" spans="1:10" ht="60" customHeight="1">
      <c r="A15" s="36">
        <v>4</v>
      </c>
      <c r="B15" s="208" t="s">
        <v>147</v>
      </c>
      <c r="C15" s="209"/>
      <c r="D15" s="209"/>
      <c r="E15" s="20"/>
      <c r="F15" s="22"/>
      <c r="G15" s="20"/>
      <c r="H15" s="22"/>
      <c r="I15" s="25"/>
      <c r="J15" s="28">
        <f t="shared" si="0"/>
        <v>0</v>
      </c>
    </row>
    <row r="16" spans="1:10" ht="60" customHeight="1">
      <c r="A16" s="36">
        <v>5</v>
      </c>
      <c r="B16" s="208" t="s">
        <v>101</v>
      </c>
      <c r="C16" s="209"/>
      <c r="D16" s="209"/>
      <c r="E16" s="20"/>
      <c r="F16" s="22"/>
      <c r="G16" s="20"/>
      <c r="H16" s="22"/>
      <c r="I16" s="25"/>
      <c r="J16" s="28">
        <f t="shared" si="0"/>
        <v>0</v>
      </c>
    </row>
    <row r="17" spans="1:10" ht="60" customHeight="1">
      <c r="A17" s="36">
        <v>6</v>
      </c>
      <c r="B17" s="208" t="s">
        <v>102</v>
      </c>
      <c r="C17" s="209"/>
      <c r="D17" s="209"/>
      <c r="E17" s="20"/>
      <c r="F17" s="22"/>
      <c r="G17" s="20"/>
      <c r="H17" s="22"/>
      <c r="I17" s="25"/>
      <c r="J17" s="28">
        <f t="shared" si="0"/>
        <v>0</v>
      </c>
    </row>
    <row r="18" spans="1:10" ht="60" customHeight="1">
      <c r="A18" s="36">
        <v>7</v>
      </c>
      <c r="B18" s="208" t="s">
        <v>144</v>
      </c>
      <c r="C18" s="209"/>
      <c r="D18" s="209"/>
      <c r="E18" s="20"/>
      <c r="F18" s="22"/>
      <c r="G18" s="20"/>
      <c r="H18" s="22"/>
      <c r="I18" s="25"/>
      <c r="J18" s="28">
        <f aca="true" t="shared" si="1" ref="J18:J24">SUM(E18:I18)</f>
        <v>0</v>
      </c>
    </row>
    <row r="19" spans="1:10" ht="60" customHeight="1">
      <c r="A19" s="36">
        <v>8</v>
      </c>
      <c r="B19" s="208" t="s">
        <v>132</v>
      </c>
      <c r="C19" s="209"/>
      <c r="D19" s="209"/>
      <c r="E19" s="20"/>
      <c r="F19" s="22"/>
      <c r="G19" s="20"/>
      <c r="H19" s="22"/>
      <c r="I19" s="25"/>
      <c r="J19" s="28">
        <f t="shared" si="1"/>
        <v>0</v>
      </c>
    </row>
    <row r="20" spans="1:10" ht="60" customHeight="1">
      <c r="A20" s="36">
        <v>9</v>
      </c>
      <c r="B20" s="208" t="s">
        <v>5</v>
      </c>
      <c r="C20" s="209"/>
      <c r="D20" s="209"/>
      <c r="E20" s="20"/>
      <c r="F20" s="22"/>
      <c r="G20" s="20"/>
      <c r="H20" s="22"/>
      <c r="I20" s="25"/>
      <c r="J20" s="28">
        <f t="shared" si="1"/>
        <v>0</v>
      </c>
    </row>
    <row r="21" spans="1:10" ht="60" customHeight="1">
      <c r="A21" s="36">
        <v>10</v>
      </c>
      <c r="B21" s="208" t="s">
        <v>145</v>
      </c>
      <c r="C21" s="209"/>
      <c r="D21" s="209"/>
      <c r="E21" s="20"/>
      <c r="F21" s="22"/>
      <c r="G21" s="20"/>
      <c r="H21" s="22"/>
      <c r="I21" s="25"/>
      <c r="J21" s="28">
        <f t="shared" si="1"/>
        <v>0</v>
      </c>
    </row>
    <row r="22" spans="1:10" ht="60" customHeight="1">
      <c r="A22" s="36">
        <v>11</v>
      </c>
      <c r="B22" s="208" t="s">
        <v>103</v>
      </c>
      <c r="C22" s="209"/>
      <c r="D22" s="209"/>
      <c r="E22" s="20"/>
      <c r="F22" s="22"/>
      <c r="G22" s="20"/>
      <c r="H22" s="22"/>
      <c r="I22" s="25"/>
      <c r="J22" s="28">
        <f t="shared" si="1"/>
        <v>0</v>
      </c>
    </row>
    <row r="23" spans="1:10" ht="62.25" customHeight="1">
      <c r="A23" s="36">
        <v>12</v>
      </c>
      <c r="B23" s="208" t="s">
        <v>129</v>
      </c>
      <c r="C23" s="209"/>
      <c r="D23" s="209"/>
      <c r="E23" s="20"/>
      <c r="F23" s="22"/>
      <c r="G23" s="20"/>
      <c r="H23" s="22"/>
      <c r="I23" s="25"/>
      <c r="J23" s="28">
        <f t="shared" si="1"/>
        <v>0</v>
      </c>
    </row>
    <row r="24" spans="1:10" ht="74.25" customHeight="1">
      <c r="A24" s="36">
        <v>13</v>
      </c>
      <c r="B24" s="208" t="s">
        <v>111</v>
      </c>
      <c r="C24" s="209"/>
      <c r="D24" s="209"/>
      <c r="E24" s="20"/>
      <c r="F24" s="22"/>
      <c r="G24" s="20"/>
      <c r="H24" s="22"/>
      <c r="I24" s="25"/>
      <c r="J24" s="28">
        <f t="shared" si="1"/>
        <v>0</v>
      </c>
    </row>
    <row r="25" spans="1:10" ht="60" customHeight="1">
      <c r="A25" s="36">
        <v>14</v>
      </c>
      <c r="B25" s="208" t="s">
        <v>114</v>
      </c>
      <c r="C25" s="209"/>
      <c r="D25" s="209"/>
      <c r="E25" s="20"/>
      <c r="F25" s="22"/>
      <c r="G25" s="20"/>
      <c r="H25" s="22"/>
      <c r="I25" s="25"/>
      <c r="J25" s="28">
        <f>SUM(E25:I25)</f>
        <v>0</v>
      </c>
    </row>
    <row r="26" spans="1:10" ht="60" customHeight="1">
      <c r="A26" s="36">
        <v>15</v>
      </c>
      <c r="B26" s="208" t="s">
        <v>112</v>
      </c>
      <c r="C26" s="209"/>
      <c r="D26" s="209"/>
      <c r="E26" s="20"/>
      <c r="F26" s="22"/>
      <c r="G26" s="20"/>
      <c r="H26" s="22"/>
      <c r="I26" s="25"/>
      <c r="J26" s="28">
        <f>SUM(E26:I26)</f>
        <v>0</v>
      </c>
    </row>
    <row r="27" spans="1:10" ht="60" customHeight="1">
      <c r="A27" s="36">
        <v>16</v>
      </c>
      <c r="B27" s="208" t="s">
        <v>130</v>
      </c>
      <c r="C27" s="215"/>
      <c r="D27" s="215"/>
      <c r="E27" s="20"/>
      <c r="F27" s="22"/>
      <c r="G27" s="20"/>
      <c r="H27" s="22"/>
      <c r="I27" s="25"/>
      <c r="J27" s="28">
        <f>SUM(E27:I27)</f>
        <v>0</v>
      </c>
    </row>
    <row r="28" spans="1:10" ht="60" customHeight="1">
      <c r="A28" s="36">
        <v>17</v>
      </c>
      <c r="B28" s="208" t="s">
        <v>113</v>
      </c>
      <c r="C28" s="215"/>
      <c r="D28" s="215"/>
      <c r="E28" s="20"/>
      <c r="F28" s="22"/>
      <c r="G28" s="20"/>
      <c r="H28" s="22"/>
      <c r="I28" s="25"/>
      <c r="J28" s="28">
        <f>SUM(E28:I28)</f>
        <v>0</v>
      </c>
    </row>
    <row r="29" spans="1:10" ht="60" customHeight="1">
      <c r="A29" s="36">
        <v>18</v>
      </c>
      <c r="B29" s="208" t="s">
        <v>17</v>
      </c>
      <c r="C29" s="209"/>
      <c r="D29" s="209"/>
      <c r="E29" s="20"/>
      <c r="F29" s="22"/>
      <c r="G29" s="20"/>
      <c r="H29" s="22"/>
      <c r="I29" s="25"/>
      <c r="J29" s="28">
        <f aca="true" t="shared" si="2" ref="J29:J36">SUM(E29:I29)</f>
        <v>0</v>
      </c>
    </row>
    <row r="30" spans="1:10" ht="60" customHeight="1">
      <c r="A30" s="36">
        <v>19</v>
      </c>
      <c r="B30" s="208" t="s">
        <v>104</v>
      </c>
      <c r="C30" s="209"/>
      <c r="D30" s="209"/>
      <c r="E30" s="20"/>
      <c r="F30" s="22"/>
      <c r="G30" s="20"/>
      <c r="H30" s="22"/>
      <c r="I30" s="25"/>
      <c r="J30" s="28">
        <f t="shared" si="2"/>
        <v>0</v>
      </c>
    </row>
    <row r="31" spans="1:10" ht="60" customHeight="1">
      <c r="A31" s="36">
        <v>20</v>
      </c>
      <c r="B31" s="208" t="s">
        <v>105</v>
      </c>
      <c r="C31" s="209"/>
      <c r="D31" s="209"/>
      <c r="E31" s="56"/>
      <c r="F31" s="58"/>
      <c r="G31" s="56"/>
      <c r="H31" s="58"/>
      <c r="I31" s="25"/>
      <c r="J31" s="28">
        <f t="shared" si="2"/>
        <v>0</v>
      </c>
    </row>
    <row r="32" spans="1:10" ht="60" customHeight="1">
      <c r="A32" s="36">
        <v>21</v>
      </c>
      <c r="B32" s="208" t="s">
        <v>106</v>
      </c>
      <c r="C32" s="209"/>
      <c r="D32" s="209"/>
      <c r="E32" s="56"/>
      <c r="F32" s="22"/>
      <c r="G32" s="56"/>
      <c r="H32" s="22"/>
      <c r="I32" s="59"/>
      <c r="J32" s="28">
        <f t="shared" si="2"/>
        <v>0</v>
      </c>
    </row>
    <row r="33" spans="1:10" ht="60" customHeight="1">
      <c r="A33" s="36">
        <v>22</v>
      </c>
      <c r="B33" s="208" t="s">
        <v>107</v>
      </c>
      <c r="C33" s="209"/>
      <c r="D33" s="209"/>
      <c r="E33" s="56"/>
      <c r="F33" s="22"/>
      <c r="G33" s="56"/>
      <c r="H33" s="22"/>
      <c r="I33" s="59"/>
      <c r="J33" s="28">
        <f t="shared" si="2"/>
        <v>0</v>
      </c>
    </row>
    <row r="34" spans="1:10" ht="60" customHeight="1">
      <c r="A34" s="36">
        <v>23</v>
      </c>
      <c r="B34" s="208" t="s">
        <v>167</v>
      </c>
      <c r="C34" s="209"/>
      <c r="D34" s="209"/>
      <c r="E34" s="56"/>
      <c r="F34" s="22"/>
      <c r="G34" s="56"/>
      <c r="H34" s="22"/>
      <c r="I34" s="59"/>
      <c r="J34" s="28">
        <f t="shared" si="2"/>
        <v>0</v>
      </c>
    </row>
    <row r="35" spans="1:10" ht="60" customHeight="1">
      <c r="A35" s="36">
        <v>24</v>
      </c>
      <c r="B35" s="208" t="s">
        <v>131</v>
      </c>
      <c r="C35" s="209"/>
      <c r="D35" s="209"/>
      <c r="E35" s="56"/>
      <c r="F35" s="22"/>
      <c r="G35" s="56"/>
      <c r="H35" s="22"/>
      <c r="I35" s="59"/>
      <c r="J35" s="28">
        <f t="shared" si="2"/>
        <v>0</v>
      </c>
    </row>
    <row r="36" spans="1:10" ht="60" customHeight="1" thickBot="1">
      <c r="A36" s="36">
        <v>25</v>
      </c>
      <c r="B36" s="213" t="s">
        <v>108</v>
      </c>
      <c r="C36" s="214"/>
      <c r="D36" s="214"/>
      <c r="E36" s="57"/>
      <c r="F36" s="23"/>
      <c r="G36" s="57"/>
      <c r="H36" s="23"/>
      <c r="I36" s="60"/>
      <c r="J36" s="29">
        <f t="shared" si="2"/>
        <v>0</v>
      </c>
    </row>
    <row r="37" spans="1:10" ht="60" customHeight="1" thickBot="1">
      <c r="A37" s="210" t="s">
        <v>10</v>
      </c>
      <c r="B37" s="211"/>
      <c r="C37" s="211"/>
      <c r="D37" s="212"/>
      <c r="E37" s="65">
        <f aca="true" t="shared" si="3" ref="E37:J37">SUM(E12:E36)</f>
        <v>0</v>
      </c>
      <c r="F37" s="65">
        <f t="shared" si="3"/>
        <v>0</v>
      </c>
      <c r="G37" s="65">
        <f t="shared" si="3"/>
        <v>0</v>
      </c>
      <c r="H37" s="65">
        <f t="shared" si="3"/>
        <v>0</v>
      </c>
      <c r="I37" s="65">
        <f t="shared" si="3"/>
        <v>0</v>
      </c>
      <c r="J37" s="66">
        <f t="shared" si="3"/>
        <v>0</v>
      </c>
    </row>
    <row r="38" spans="1:10" ht="14.25">
      <c r="A38" s="7"/>
      <c r="B38" s="8"/>
      <c r="C38" s="8"/>
      <c r="D38" s="8"/>
      <c r="E38" s="8"/>
      <c r="F38" s="8"/>
      <c r="G38" s="8"/>
      <c r="H38" s="8"/>
      <c r="I38" s="8"/>
      <c r="J38" s="8"/>
    </row>
  </sheetData>
  <sheetProtection password="D733" sheet="1" formatRows="0" selectLockedCells="1"/>
  <mergeCells count="53">
    <mergeCell ref="G10:I10"/>
    <mergeCell ref="B22:D22"/>
    <mergeCell ref="B14:D14"/>
    <mergeCell ref="B15:D15"/>
    <mergeCell ref="A7:B7"/>
    <mergeCell ref="B9:D11"/>
    <mergeCell ref="B12:D12"/>
    <mergeCell ref="E5:F5"/>
    <mergeCell ref="G5:H5"/>
    <mergeCell ref="E4:F4"/>
    <mergeCell ref="E6:F6"/>
    <mergeCell ref="E9:I9"/>
    <mergeCell ref="G4:H4"/>
    <mergeCell ref="G6:H6"/>
    <mergeCell ref="G7:H7"/>
    <mergeCell ref="E7:F7"/>
    <mergeCell ref="A1:J1"/>
    <mergeCell ref="A2:B2"/>
    <mergeCell ref="A3:B3"/>
    <mergeCell ref="C3:D3"/>
    <mergeCell ref="E3:F3"/>
    <mergeCell ref="C2:J2"/>
    <mergeCell ref="G3:H3"/>
    <mergeCell ref="A5:B5"/>
    <mergeCell ref="A6:B6"/>
    <mergeCell ref="A9:A11"/>
    <mergeCell ref="B16:D16"/>
    <mergeCell ref="B17:D17"/>
    <mergeCell ref="B18:D18"/>
    <mergeCell ref="D4:D7"/>
    <mergeCell ref="A8:J8"/>
    <mergeCell ref="A4:C4"/>
    <mergeCell ref="J9:J11"/>
    <mergeCell ref="B33:D33"/>
    <mergeCell ref="B19:D19"/>
    <mergeCell ref="E10:F10"/>
    <mergeCell ref="B13:D13"/>
    <mergeCell ref="B23:D23"/>
    <mergeCell ref="B26:D26"/>
    <mergeCell ref="B27:D27"/>
    <mergeCell ref="B25:D25"/>
    <mergeCell ref="B21:D21"/>
    <mergeCell ref="B20:D20"/>
    <mergeCell ref="B34:D34"/>
    <mergeCell ref="A37:D37"/>
    <mergeCell ref="B24:D24"/>
    <mergeCell ref="B30:D30"/>
    <mergeCell ref="B35:D35"/>
    <mergeCell ref="B36:D36"/>
    <mergeCell ref="B28:D28"/>
    <mergeCell ref="B29:D29"/>
    <mergeCell ref="B31:D31"/>
    <mergeCell ref="B32:D32"/>
  </mergeCells>
  <printOptions horizontalCentered="1" verticalCentered="1"/>
  <pageMargins left="0" right="0.1968503937007874" top="0.9055118110236221" bottom="0.6692913385826772" header="0.28072916666666664" footer="0.1968503937007874"/>
  <pageSetup horizontalDpi="600" verticalDpi="600" orientation="landscape" paperSize="9" scale="55" r:id="rId1"/>
  <headerFooter alignWithMargins="0">
    <oddHeader>&amp;C&amp;"Times New Roman,Félkövér"&amp;12MÉDIASZOLGÁLTATÁS-TÁMOGATÓ ÉS VAGYONKEZELŐ ALAP
TÁMOGATÁSI TERÜLET&amp;"-,Normál"&amp;11
 &amp;"Times New Roman,Dőlt"&amp;10 1088 Budapest, Pollack Mihály tér 10. Tel: 327-2020&amp;"-,Normál"&amp;11
&amp;"Times New Roman,Félkövér"&amp;12RADIOALLANDO2013</oddHeader>
    <oddFooter>&amp;L&amp;"Times New Roman,Félkövér"&amp;D&amp;C&amp;"Times New Roman,Félkövér"&amp;12a pályázó cégszerű aláírása&amp;R&amp;"Times New Roman,Félkövér"&amp;12&amp;P</oddFooter>
  </headerFooter>
  <rowBreaks count="3" manualBreakCount="3">
    <brk id="13" max="9" man="1"/>
    <brk id="25" max="9" man="1"/>
    <brk id="3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showGridLines="0" workbookViewId="0" topLeftCell="A1">
      <selection activeCell="A56" sqref="A56:J73"/>
    </sheetView>
  </sheetViews>
  <sheetFormatPr defaultColWidth="9.140625" defaultRowHeight="15"/>
  <cols>
    <col min="2" max="2" width="11.28125" style="0" customWidth="1"/>
    <col min="3" max="3" width="12.28125" style="0" customWidth="1"/>
    <col min="4" max="4" width="12.140625" style="0" customWidth="1"/>
    <col min="5" max="5" width="14.421875" style="0" customWidth="1"/>
    <col min="6" max="6" width="12.28125" style="0" customWidth="1"/>
    <col min="7" max="7" width="11.140625" style="0" customWidth="1"/>
    <col min="8" max="8" width="11.28125" style="0" customWidth="1"/>
    <col min="9" max="9" width="8.28125" style="0" customWidth="1"/>
    <col min="10" max="10" width="10.00390625" style="0" customWidth="1"/>
  </cols>
  <sheetData>
    <row r="1" spans="1:10" ht="58.5" customHeight="1" thickBot="1">
      <c r="A1" s="233" t="s">
        <v>202</v>
      </c>
      <c r="B1" s="234"/>
      <c r="C1" s="234"/>
      <c r="D1" s="234"/>
      <c r="E1" s="234"/>
      <c r="F1" s="234"/>
      <c r="G1" s="234"/>
      <c r="H1" s="234"/>
      <c r="I1" s="235"/>
      <c r="J1" s="236"/>
    </row>
    <row r="2" spans="1:10" ht="60.75" customHeight="1" thickBot="1" thickTop="1">
      <c r="A2" s="276" t="s">
        <v>56</v>
      </c>
      <c r="B2" s="89"/>
      <c r="C2" s="89"/>
      <c r="D2" s="89"/>
      <c r="E2" s="181"/>
      <c r="F2" s="277">
        <f>IF('1. Adatlap'!F4="","",'1. Adatlap'!F4)</f>
      </c>
      <c r="G2" s="272"/>
      <c r="H2" s="272"/>
      <c r="I2" s="272"/>
      <c r="J2" s="273"/>
    </row>
    <row r="3" spans="1:10" ht="48.75" customHeight="1" thickBot="1" thickTop="1">
      <c r="A3" s="266" t="s">
        <v>65</v>
      </c>
      <c r="B3" s="134"/>
      <c r="C3" s="134"/>
      <c r="D3" s="134"/>
      <c r="E3" s="267"/>
      <c r="F3" s="269">
        <f>IF('1. Adatlap'!F21="","",'1. Adatlap'!F21)</f>
      </c>
      <c r="G3" s="270"/>
      <c r="H3" s="270"/>
      <c r="I3" s="270"/>
      <c r="J3" s="271"/>
    </row>
    <row r="4" spans="1:10" s="3" customFormat="1" ht="51.75" customHeight="1" thickBot="1" thickTop="1">
      <c r="A4" s="268" t="s">
        <v>136</v>
      </c>
      <c r="B4" s="89"/>
      <c r="C4" s="89"/>
      <c r="D4" s="89"/>
      <c r="E4" s="181"/>
      <c r="F4" s="180">
        <f>IF('1. Adatlap'!F36:H36="","",'1. Adatlap'!F36:H36)</f>
      </c>
      <c r="G4" s="272"/>
      <c r="H4" s="272"/>
      <c r="I4" s="272"/>
      <c r="J4" s="273"/>
    </row>
    <row r="5" spans="1:10" ht="41.25" customHeight="1" thickTop="1">
      <c r="A5" s="278" t="s">
        <v>109</v>
      </c>
      <c r="B5" s="264"/>
      <c r="C5" s="264"/>
      <c r="D5" s="264"/>
      <c r="E5" s="264"/>
      <c r="F5" s="264"/>
      <c r="G5" s="264"/>
      <c r="H5" s="264"/>
      <c r="I5" s="264"/>
      <c r="J5" s="265"/>
    </row>
    <row r="6" spans="1:10" ht="46.5" customHeight="1">
      <c r="A6" s="278" t="s">
        <v>110</v>
      </c>
      <c r="B6" s="264"/>
      <c r="C6" s="264"/>
      <c r="D6" s="264"/>
      <c r="E6" s="264"/>
      <c r="F6" s="264"/>
      <c r="G6" s="264"/>
      <c r="H6" s="264"/>
      <c r="I6" s="264"/>
      <c r="J6" s="265"/>
    </row>
    <row r="7" spans="1:10" ht="39.75" customHeight="1">
      <c r="A7" s="263" t="s">
        <v>139</v>
      </c>
      <c r="B7" s="264"/>
      <c r="C7" s="264"/>
      <c r="D7" s="264"/>
      <c r="E7" s="264"/>
      <c r="F7" s="264"/>
      <c r="G7" s="264"/>
      <c r="H7" s="264"/>
      <c r="I7" s="264"/>
      <c r="J7" s="265"/>
    </row>
    <row r="8" spans="1:10" ht="106.5" customHeight="1">
      <c r="A8" s="263" t="s">
        <v>153</v>
      </c>
      <c r="B8" s="274"/>
      <c r="C8" s="274"/>
      <c r="D8" s="274"/>
      <c r="E8" s="274"/>
      <c r="F8" s="274"/>
      <c r="G8" s="274"/>
      <c r="H8" s="274"/>
      <c r="I8" s="274"/>
      <c r="J8" s="275"/>
    </row>
    <row r="9" spans="1:10" ht="72" customHeight="1">
      <c r="A9" s="263" t="s">
        <v>152</v>
      </c>
      <c r="B9" s="274"/>
      <c r="C9" s="274"/>
      <c r="D9" s="274"/>
      <c r="E9" s="274"/>
      <c r="F9" s="274"/>
      <c r="G9" s="274"/>
      <c r="H9" s="274"/>
      <c r="I9" s="274"/>
      <c r="J9" s="275"/>
    </row>
    <row r="10" spans="1:10" ht="57" customHeight="1">
      <c r="A10" s="263" t="s">
        <v>151</v>
      </c>
      <c r="B10" s="274"/>
      <c r="C10" s="274"/>
      <c r="D10" s="274"/>
      <c r="E10" s="274"/>
      <c r="F10" s="274"/>
      <c r="G10" s="274"/>
      <c r="H10" s="274"/>
      <c r="I10" s="274"/>
      <c r="J10" s="275"/>
    </row>
    <row r="11" spans="1:10" ht="61.5" customHeight="1">
      <c r="A11" s="263" t="s">
        <v>141</v>
      </c>
      <c r="B11" s="264"/>
      <c r="C11" s="264"/>
      <c r="D11" s="264"/>
      <c r="E11" s="264"/>
      <c r="F11" s="264"/>
      <c r="G11" s="264"/>
      <c r="H11" s="264"/>
      <c r="I11" s="264"/>
      <c r="J11" s="265"/>
    </row>
    <row r="12" spans="1:10" ht="46.5" customHeight="1">
      <c r="A12" s="263" t="s">
        <v>140</v>
      </c>
      <c r="B12" s="264"/>
      <c r="C12" s="264"/>
      <c r="D12" s="264"/>
      <c r="E12" s="264"/>
      <c r="F12" s="264"/>
      <c r="G12" s="264"/>
      <c r="H12" s="264"/>
      <c r="I12" s="264"/>
      <c r="J12" s="265"/>
    </row>
    <row r="13" spans="1:10" ht="43.5" customHeight="1" thickBot="1">
      <c r="A13" s="293"/>
      <c r="B13" s="294"/>
      <c r="C13" s="294"/>
      <c r="D13" s="294"/>
      <c r="E13" s="294"/>
      <c r="F13" s="294"/>
      <c r="G13" s="294"/>
      <c r="H13" s="294"/>
      <c r="I13" s="294"/>
      <c r="J13" s="295"/>
    </row>
    <row r="14" spans="1:10" ht="79.5" customHeight="1" thickBot="1">
      <c r="A14" s="233" t="s">
        <v>203</v>
      </c>
      <c r="B14" s="234"/>
      <c r="C14" s="234"/>
      <c r="D14" s="234"/>
      <c r="E14" s="234"/>
      <c r="F14" s="234"/>
      <c r="G14" s="234"/>
      <c r="H14" s="234"/>
      <c r="I14" s="235"/>
      <c r="J14" s="236"/>
    </row>
    <row r="15" spans="1:10" ht="33.75" customHeight="1" thickTop="1">
      <c r="A15" s="279"/>
      <c r="B15" s="280"/>
      <c r="C15" s="280"/>
      <c r="D15" s="280"/>
      <c r="E15" s="280"/>
      <c r="F15" s="280"/>
      <c r="G15" s="280"/>
      <c r="H15" s="280"/>
      <c r="I15" s="280"/>
      <c r="J15" s="281"/>
    </row>
    <row r="16" spans="1:10" ht="33.75" customHeight="1">
      <c r="A16" s="282"/>
      <c r="B16" s="283"/>
      <c r="C16" s="283"/>
      <c r="D16" s="283"/>
      <c r="E16" s="283"/>
      <c r="F16" s="283"/>
      <c r="G16" s="283"/>
      <c r="H16" s="283"/>
      <c r="I16" s="283"/>
      <c r="J16" s="284"/>
    </row>
    <row r="17" spans="1:10" ht="33.75" customHeight="1">
      <c r="A17" s="282"/>
      <c r="B17" s="283"/>
      <c r="C17" s="283"/>
      <c r="D17" s="283"/>
      <c r="E17" s="283"/>
      <c r="F17" s="283"/>
      <c r="G17" s="283"/>
      <c r="H17" s="283"/>
      <c r="I17" s="283"/>
      <c r="J17" s="284"/>
    </row>
    <row r="18" spans="1:10" ht="33.75" customHeight="1">
      <c r="A18" s="282"/>
      <c r="B18" s="283"/>
      <c r="C18" s="283"/>
      <c r="D18" s="283"/>
      <c r="E18" s="283"/>
      <c r="F18" s="283"/>
      <c r="G18" s="283"/>
      <c r="H18" s="283"/>
      <c r="I18" s="283"/>
      <c r="J18" s="284"/>
    </row>
    <row r="19" spans="1:10" ht="33.75" customHeight="1">
      <c r="A19" s="282"/>
      <c r="B19" s="283"/>
      <c r="C19" s="283"/>
      <c r="D19" s="283"/>
      <c r="E19" s="283"/>
      <c r="F19" s="283"/>
      <c r="G19" s="283"/>
      <c r="H19" s="283"/>
      <c r="I19" s="283"/>
      <c r="J19" s="284"/>
    </row>
    <row r="20" spans="1:10" ht="33.75" customHeight="1">
      <c r="A20" s="282"/>
      <c r="B20" s="283"/>
      <c r="C20" s="283"/>
      <c r="D20" s="283"/>
      <c r="E20" s="283"/>
      <c r="F20" s="283"/>
      <c r="G20" s="283"/>
      <c r="H20" s="283"/>
      <c r="I20" s="283"/>
      <c r="J20" s="284"/>
    </row>
    <row r="21" spans="1:10" ht="33.75" customHeight="1">
      <c r="A21" s="282"/>
      <c r="B21" s="283"/>
      <c r="C21" s="283"/>
      <c r="D21" s="283"/>
      <c r="E21" s="283"/>
      <c r="F21" s="283"/>
      <c r="G21" s="283"/>
      <c r="H21" s="283"/>
      <c r="I21" s="283"/>
      <c r="J21" s="284"/>
    </row>
    <row r="22" spans="1:10" ht="33.75" customHeight="1">
      <c r="A22" s="282"/>
      <c r="B22" s="283"/>
      <c r="C22" s="283"/>
      <c r="D22" s="283"/>
      <c r="E22" s="283"/>
      <c r="F22" s="283"/>
      <c r="G22" s="283"/>
      <c r="H22" s="283"/>
      <c r="I22" s="283"/>
      <c r="J22" s="284"/>
    </row>
    <row r="23" spans="1:10" ht="24" customHeight="1">
      <c r="A23" s="282"/>
      <c r="B23" s="283"/>
      <c r="C23" s="283"/>
      <c r="D23" s="283"/>
      <c r="E23" s="283"/>
      <c r="F23" s="283"/>
      <c r="G23" s="283"/>
      <c r="H23" s="283"/>
      <c r="I23" s="283"/>
      <c r="J23" s="284"/>
    </row>
    <row r="24" spans="1:10" ht="33.75" customHeight="1">
      <c r="A24" s="282"/>
      <c r="B24" s="283"/>
      <c r="C24" s="283"/>
      <c r="D24" s="283"/>
      <c r="E24" s="283"/>
      <c r="F24" s="283"/>
      <c r="G24" s="283"/>
      <c r="H24" s="283"/>
      <c r="I24" s="283"/>
      <c r="J24" s="284"/>
    </row>
    <row r="25" spans="1:10" ht="33.75" customHeight="1">
      <c r="A25" s="282"/>
      <c r="B25" s="283"/>
      <c r="C25" s="283"/>
      <c r="D25" s="283"/>
      <c r="E25" s="283"/>
      <c r="F25" s="283"/>
      <c r="G25" s="283"/>
      <c r="H25" s="283"/>
      <c r="I25" s="283"/>
      <c r="J25" s="284"/>
    </row>
    <row r="26" spans="1:10" ht="33.75" customHeight="1">
      <c r="A26" s="282"/>
      <c r="B26" s="283"/>
      <c r="C26" s="283"/>
      <c r="D26" s="283"/>
      <c r="E26" s="283"/>
      <c r="F26" s="283"/>
      <c r="G26" s="283"/>
      <c r="H26" s="283"/>
      <c r="I26" s="283"/>
      <c r="J26" s="284"/>
    </row>
    <row r="27" spans="1:10" ht="33.75" customHeight="1">
      <c r="A27" s="282"/>
      <c r="B27" s="283"/>
      <c r="C27" s="283"/>
      <c r="D27" s="283"/>
      <c r="E27" s="283"/>
      <c r="F27" s="283"/>
      <c r="G27" s="283"/>
      <c r="H27" s="283"/>
      <c r="I27" s="283"/>
      <c r="J27" s="284"/>
    </row>
    <row r="28" spans="1:10" ht="33.75" customHeight="1">
      <c r="A28" s="282"/>
      <c r="B28" s="283"/>
      <c r="C28" s="283"/>
      <c r="D28" s="283"/>
      <c r="E28" s="283"/>
      <c r="F28" s="283"/>
      <c r="G28" s="283"/>
      <c r="H28" s="283"/>
      <c r="I28" s="283"/>
      <c r="J28" s="284"/>
    </row>
    <row r="29" spans="1:10" ht="33.75" customHeight="1">
      <c r="A29" s="282"/>
      <c r="B29" s="283"/>
      <c r="C29" s="283"/>
      <c r="D29" s="283"/>
      <c r="E29" s="283"/>
      <c r="F29" s="283"/>
      <c r="G29" s="283"/>
      <c r="H29" s="283"/>
      <c r="I29" s="283"/>
      <c r="J29" s="284"/>
    </row>
    <row r="30" spans="1:10" ht="33.75" customHeight="1">
      <c r="A30" s="282"/>
      <c r="B30" s="283"/>
      <c r="C30" s="283"/>
      <c r="D30" s="283"/>
      <c r="E30" s="283"/>
      <c r="F30" s="283"/>
      <c r="G30" s="283"/>
      <c r="H30" s="283"/>
      <c r="I30" s="283"/>
      <c r="J30" s="284"/>
    </row>
    <row r="31" spans="1:10" ht="33.75" customHeight="1">
      <c r="A31" s="282"/>
      <c r="B31" s="283"/>
      <c r="C31" s="283"/>
      <c r="D31" s="283"/>
      <c r="E31" s="283"/>
      <c r="F31" s="283"/>
      <c r="G31" s="283"/>
      <c r="H31" s="283"/>
      <c r="I31" s="283"/>
      <c r="J31" s="284"/>
    </row>
    <row r="32" spans="1:10" ht="33.75" customHeight="1">
      <c r="A32" s="282"/>
      <c r="B32" s="283"/>
      <c r="C32" s="283"/>
      <c r="D32" s="283"/>
      <c r="E32" s="283"/>
      <c r="F32" s="283"/>
      <c r="G32" s="283"/>
      <c r="H32" s="283"/>
      <c r="I32" s="283"/>
      <c r="J32" s="284"/>
    </row>
    <row r="33" spans="1:10" ht="33.75" customHeight="1">
      <c r="A33" s="282"/>
      <c r="B33" s="283"/>
      <c r="C33" s="283"/>
      <c r="D33" s="283"/>
      <c r="E33" s="283"/>
      <c r="F33" s="283"/>
      <c r="G33" s="283"/>
      <c r="H33" s="283"/>
      <c r="I33" s="283"/>
      <c r="J33" s="284"/>
    </row>
    <row r="34" spans="1:10" ht="33.75" customHeight="1">
      <c r="A34" s="282"/>
      <c r="B34" s="283"/>
      <c r="C34" s="283"/>
      <c r="D34" s="283"/>
      <c r="E34" s="283"/>
      <c r="F34" s="283"/>
      <c r="G34" s="283"/>
      <c r="H34" s="283"/>
      <c r="I34" s="283"/>
      <c r="J34" s="284"/>
    </row>
    <row r="35" spans="1:10" ht="33.75" customHeight="1" thickBot="1">
      <c r="A35" s="285"/>
      <c r="B35" s="286"/>
      <c r="C35" s="286"/>
      <c r="D35" s="286"/>
      <c r="E35" s="286"/>
      <c r="F35" s="286"/>
      <c r="G35" s="286"/>
      <c r="H35" s="286"/>
      <c r="I35" s="286"/>
      <c r="J35" s="287"/>
    </row>
    <row r="36" spans="1:10" ht="108.75" customHeight="1" thickBot="1">
      <c r="A36" s="296" t="s">
        <v>204</v>
      </c>
      <c r="B36" s="297"/>
      <c r="C36" s="297"/>
      <c r="D36" s="297"/>
      <c r="E36" s="297"/>
      <c r="F36" s="297"/>
      <c r="G36" s="297"/>
      <c r="H36" s="297"/>
      <c r="I36" s="298"/>
      <c r="J36" s="299"/>
    </row>
    <row r="37" spans="1:10" ht="43.5" customHeight="1">
      <c r="A37" s="288"/>
      <c r="B37" s="289"/>
      <c r="C37" s="289"/>
      <c r="D37" s="289"/>
      <c r="E37" s="289"/>
      <c r="F37" s="289"/>
      <c r="G37" s="289"/>
      <c r="H37" s="289"/>
      <c r="I37" s="289"/>
      <c r="J37" s="290"/>
    </row>
    <row r="38" spans="1:10" ht="43.5" customHeight="1">
      <c r="A38" s="282"/>
      <c r="B38" s="283"/>
      <c r="C38" s="283"/>
      <c r="D38" s="283"/>
      <c r="E38" s="283"/>
      <c r="F38" s="283"/>
      <c r="G38" s="283"/>
      <c r="H38" s="283"/>
      <c r="I38" s="283"/>
      <c r="J38" s="284"/>
    </row>
    <row r="39" spans="1:10" ht="43.5" customHeight="1">
      <c r="A39" s="282"/>
      <c r="B39" s="283"/>
      <c r="C39" s="283"/>
      <c r="D39" s="283"/>
      <c r="E39" s="283"/>
      <c r="F39" s="283"/>
      <c r="G39" s="283"/>
      <c r="H39" s="283"/>
      <c r="I39" s="283"/>
      <c r="J39" s="284"/>
    </row>
    <row r="40" spans="1:10" ht="43.5" customHeight="1">
      <c r="A40" s="282"/>
      <c r="B40" s="283"/>
      <c r="C40" s="283"/>
      <c r="D40" s="283"/>
      <c r="E40" s="283"/>
      <c r="F40" s="283"/>
      <c r="G40" s="283"/>
      <c r="H40" s="283"/>
      <c r="I40" s="283"/>
      <c r="J40" s="284"/>
    </row>
    <row r="41" spans="1:10" ht="43.5" customHeight="1">
      <c r="A41" s="282"/>
      <c r="B41" s="283"/>
      <c r="C41" s="283"/>
      <c r="D41" s="283"/>
      <c r="E41" s="283"/>
      <c r="F41" s="283"/>
      <c r="G41" s="283"/>
      <c r="H41" s="283"/>
      <c r="I41" s="283"/>
      <c r="J41" s="284"/>
    </row>
    <row r="42" spans="1:10" ht="43.5" customHeight="1">
      <c r="A42" s="282"/>
      <c r="B42" s="283"/>
      <c r="C42" s="283"/>
      <c r="D42" s="283"/>
      <c r="E42" s="283"/>
      <c r="F42" s="283"/>
      <c r="G42" s="283"/>
      <c r="H42" s="283"/>
      <c r="I42" s="283"/>
      <c r="J42" s="284"/>
    </row>
    <row r="43" spans="1:10" ht="43.5" customHeight="1">
      <c r="A43" s="282"/>
      <c r="B43" s="283"/>
      <c r="C43" s="283"/>
      <c r="D43" s="283"/>
      <c r="E43" s="283"/>
      <c r="F43" s="283"/>
      <c r="G43" s="283"/>
      <c r="H43" s="283"/>
      <c r="I43" s="283"/>
      <c r="J43" s="284"/>
    </row>
    <row r="44" spans="1:10" ht="43.5" customHeight="1">
      <c r="A44" s="282"/>
      <c r="B44" s="283"/>
      <c r="C44" s="283"/>
      <c r="D44" s="283"/>
      <c r="E44" s="283"/>
      <c r="F44" s="283"/>
      <c r="G44" s="283"/>
      <c r="H44" s="283"/>
      <c r="I44" s="283"/>
      <c r="J44" s="284"/>
    </row>
    <row r="45" spans="1:10" ht="43.5" customHeight="1">
      <c r="A45" s="282"/>
      <c r="B45" s="283"/>
      <c r="C45" s="283"/>
      <c r="D45" s="283"/>
      <c r="E45" s="283"/>
      <c r="F45" s="283"/>
      <c r="G45" s="283"/>
      <c r="H45" s="283"/>
      <c r="I45" s="283"/>
      <c r="J45" s="284"/>
    </row>
    <row r="46" spans="1:10" ht="43.5" customHeight="1">
      <c r="A46" s="282"/>
      <c r="B46" s="283"/>
      <c r="C46" s="283"/>
      <c r="D46" s="283"/>
      <c r="E46" s="283"/>
      <c r="F46" s="283"/>
      <c r="G46" s="283"/>
      <c r="H46" s="283"/>
      <c r="I46" s="283"/>
      <c r="J46" s="284"/>
    </row>
    <row r="47" spans="1:10" ht="43.5" customHeight="1">
      <c r="A47" s="282"/>
      <c r="B47" s="283"/>
      <c r="C47" s="283"/>
      <c r="D47" s="283"/>
      <c r="E47" s="283"/>
      <c r="F47" s="283"/>
      <c r="G47" s="283"/>
      <c r="H47" s="283"/>
      <c r="I47" s="283"/>
      <c r="J47" s="284"/>
    </row>
    <row r="48" spans="1:10" ht="43.5" customHeight="1">
      <c r="A48" s="282"/>
      <c r="B48" s="283"/>
      <c r="C48" s="283"/>
      <c r="D48" s="283"/>
      <c r="E48" s="283"/>
      <c r="F48" s="283"/>
      <c r="G48" s="283"/>
      <c r="H48" s="283"/>
      <c r="I48" s="283"/>
      <c r="J48" s="284"/>
    </row>
    <row r="49" spans="1:10" ht="43.5" customHeight="1">
      <c r="A49" s="282"/>
      <c r="B49" s="283"/>
      <c r="C49" s="283"/>
      <c r="D49" s="283"/>
      <c r="E49" s="283"/>
      <c r="F49" s="283"/>
      <c r="G49" s="283"/>
      <c r="H49" s="283"/>
      <c r="I49" s="283"/>
      <c r="J49" s="284"/>
    </row>
    <row r="50" spans="1:10" ht="43.5" customHeight="1">
      <c r="A50" s="282"/>
      <c r="B50" s="283"/>
      <c r="C50" s="283"/>
      <c r="D50" s="283"/>
      <c r="E50" s="283"/>
      <c r="F50" s="283"/>
      <c r="G50" s="283"/>
      <c r="H50" s="283"/>
      <c r="I50" s="283"/>
      <c r="J50" s="284"/>
    </row>
    <row r="51" spans="1:10" ht="43.5" customHeight="1">
      <c r="A51" s="282"/>
      <c r="B51" s="283"/>
      <c r="C51" s="283"/>
      <c r="D51" s="283"/>
      <c r="E51" s="283"/>
      <c r="F51" s="283"/>
      <c r="G51" s="283"/>
      <c r="H51" s="283"/>
      <c r="I51" s="283"/>
      <c r="J51" s="284"/>
    </row>
    <row r="52" spans="1:10" ht="43.5" customHeight="1">
      <c r="A52" s="282"/>
      <c r="B52" s="283"/>
      <c r="C52" s="283"/>
      <c r="D52" s="283"/>
      <c r="E52" s="283"/>
      <c r="F52" s="283"/>
      <c r="G52" s="283"/>
      <c r="H52" s="283"/>
      <c r="I52" s="283"/>
      <c r="J52" s="284"/>
    </row>
    <row r="53" spans="1:10" ht="43.5" customHeight="1">
      <c r="A53" s="282"/>
      <c r="B53" s="283"/>
      <c r="C53" s="283"/>
      <c r="D53" s="283"/>
      <c r="E53" s="283"/>
      <c r="F53" s="283"/>
      <c r="G53" s="283"/>
      <c r="H53" s="283"/>
      <c r="I53" s="283"/>
      <c r="J53" s="284"/>
    </row>
    <row r="54" spans="1:10" ht="43.5" customHeight="1" thickBot="1">
      <c r="A54" s="285"/>
      <c r="B54" s="286"/>
      <c r="C54" s="286"/>
      <c r="D54" s="286"/>
      <c r="E54" s="286"/>
      <c r="F54" s="286"/>
      <c r="G54" s="286"/>
      <c r="H54" s="286"/>
      <c r="I54" s="286"/>
      <c r="J54" s="287"/>
    </row>
    <row r="55" spans="1:10" ht="129.75" customHeight="1" thickBot="1">
      <c r="A55" s="233" t="s">
        <v>205</v>
      </c>
      <c r="B55" s="291"/>
      <c r="C55" s="291"/>
      <c r="D55" s="291"/>
      <c r="E55" s="291"/>
      <c r="F55" s="291"/>
      <c r="G55" s="291"/>
      <c r="H55" s="291"/>
      <c r="I55" s="291"/>
      <c r="J55" s="292"/>
    </row>
    <row r="56" spans="1:10" ht="43.5" customHeight="1" thickTop="1">
      <c r="A56" s="279"/>
      <c r="B56" s="280"/>
      <c r="C56" s="280"/>
      <c r="D56" s="280"/>
      <c r="E56" s="280"/>
      <c r="F56" s="280"/>
      <c r="G56" s="280"/>
      <c r="H56" s="280"/>
      <c r="I56" s="280"/>
      <c r="J56" s="281"/>
    </row>
    <row r="57" spans="1:10" ht="43.5" customHeight="1">
      <c r="A57" s="282"/>
      <c r="B57" s="283"/>
      <c r="C57" s="283"/>
      <c r="D57" s="283"/>
      <c r="E57" s="283"/>
      <c r="F57" s="283"/>
      <c r="G57" s="283"/>
      <c r="H57" s="283"/>
      <c r="I57" s="283"/>
      <c r="J57" s="284"/>
    </row>
    <row r="58" spans="1:10" ht="43.5" customHeight="1">
      <c r="A58" s="282"/>
      <c r="B58" s="283"/>
      <c r="C58" s="283"/>
      <c r="D58" s="283"/>
      <c r="E58" s="283"/>
      <c r="F58" s="283"/>
      <c r="G58" s="283"/>
      <c r="H58" s="283"/>
      <c r="I58" s="283"/>
      <c r="J58" s="284"/>
    </row>
    <row r="59" spans="1:10" ht="43.5" customHeight="1">
      <c r="A59" s="282"/>
      <c r="B59" s="283"/>
      <c r="C59" s="283"/>
      <c r="D59" s="283"/>
      <c r="E59" s="283"/>
      <c r="F59" s="283"/>
      <c r="G59" s="283"/>
      <c r="H59" s="283"/>
      <c r="I59" s="283"/>
      <c r="J59" s="284"/>
    </row>
    <row r="60" spans="1:10" ht="43.5" customHeight="1">
      <c r="A60" s="282"/>
      <c r="B60" s="283"/>
      <c r="C60" s="283"/>
      <c r="D60" s="283"/>
      <c r="E60" s="283"/>
      <c r="F60" s="283"/>
      <c r="G60" s="283"/>
      <c r="H60" s="283"/>
      <c r="I60" s="283"/>
      <c r="J60" s="284"/>
    </row>
    <row r="61" spans="1:10" ht="43.5" customHeight="1">
      <c r="A61" s="282"/>
      <c r="B61" s="283"/>
      <c r="C61" s="283"/>
      <c r="D61" s="283"/>
      <c r="E61" s="283"/>
      <c r="F61" s="283"/>
      <c r="G61" s="283"/>
      <c r="H61" s="283"/>
      <c r="I61" s="283"/>
      <c r="J61" s="284"/>
    </row>
    <row r="62" spans="1:10" ht="43.5" customHeight="1">
      <c r="A62" s="282"/>
      <c r="B62" s="283"/>
      <c r="C62" s="283"/>
      <c r="D62" s="283"/>
      <c r="E62" s="283"/>
      <c r="F62" s="283"/>
      <c r="G62" s="283"/>
      <c r="H62" s="283"/>
      <c r="I62" s="283"/>
      <c r="J62" s="284"/>
    </row>
    <row r="63" spans="1:10" ht="43.5" customHeight="1">
      <c r="A63" s="282"/>
      <c r="B63" s="283"/>
      <c r="C63" s="283"/>
      <c r="D63" s="283"/>
      <c r="E63" s="283"/>
      <c r="F63" s="283"/>
      <c r="G63" s="283"/>
      <c r="H63" s="283"/>
      <c r="I63" s="283"/>
      <c r="J63" s="284"/>
    </row>
    <row r="64" spans="1:10" ht="43.5" customHeight="1">
      <c r="A64" s="282"/>
      <c r="B64" s="283"/>
      <c r="C64" s="283"/>
      <c r="D64" s="283"/>
      <c r="E64" s="283"/>
      <c r="F64" s="283"/>
      <c r="G64" s="283"/>
      <c r="H64" s="283"/>
      <c r="I64" s="283"/>
      <c r="J64" s="284"/>
    </row>
    <row r="65" spans="1:10" ht="43.5" customHeight="1">
      <c r="A65" s="282"/>
      <c r="B65" s="283"/>
      <c r="C65" s="283"/>
      <c r="D65" s="283"/>
      <c r="E65" s="283"/>
      <c r="F65" s="283"/>
      <c r="G65" s="283"/>
      <c r="H65" s="283"/>
      <c r="I65" s="283"/>
      <c r="J65" s="284"/>
    </row>
    <row r="66" spans="1:10" ht="43.5" customHeight="1">
      <c r="A66" s="282"/>
      <c r="B66" s="283"/>
      <c r="C66" s="283"/>
      <c r="D66" s="283"/>
      <c r="E66" s="283"/>
      <c r="F66" s="283"/>
      <c r="G66" s="283"/>
      <c r="H66" s="283"/>
      <c r="I66" s="283"/>
      <c r="J66" s="284"/>
    </row>
    <row r="67" spans="1:10" ht="43.5" customHeight="1">
      <c r="A67" s="282"/>
      <c r="B67" s="283"/>
      <c r="C67" s="283"/>
      <c r="D67" s="283"/>
      <c r="E67" s="283"/>
      <c r="F67" s="283"/>
      <c r="G67" s="283"/>
      <c r="H67" s="283"/>
      <c r="I67" s="283"/>
      <c r="J67" s="284"/>
    </row>
    <row r="68" spans="1:10" ht="43.5" customHeight="1">
      <c r="A68" s="282"/>
      <c r="B68" s="283"/>
      <c r="C68" s="283"/>
      <c r="D68" s="283"/>
      <c r="E68" s="283"/>
      <c r="F68" s="283"/>
      <c r="G68" s="283"/>
      <c r="H68" s="283"/>
      <c r="I68" s="283"/>
      <c r="J68" s="284"/>
    </row>
    <row r="69" spans="1:10" ht="43.5" customHeight="1">
      <c r="A69" s="282"/>
      <c r="B69" s="283"/>
      <c r="C69" s="283"/>
      <c r="D69" s="283"/>
      <c r="E69" s="283"/>
      <c r="F69" s="283"/>
      <c r="G69" s="283"/>
      <c r="H69" s="283"/>
      <c r="I69" s="283"/>
      <c r="J69" s="284"/>
    </row>
    <row r="70" spans="1:10" ht="43.5" customHeight="1">
      <c r="A70" s="282"/>
      <c r="B70" s="283"/>
      <c r="C70" s="283"/>
      <c r="D70" s="283"/>
      <c r="E70" s="283"/>
      <c r="F70" s="283"/>
      <c r="G70" s="283"/>
      <c r="H70" s="283"/>
      <c r="I70" s="283"/>
      <c r="J70" s="284"/>
    </row>
    <row r="71" spans="1:10" ht="43.5" customHeight="1">
      <c r="A71" s="282"/>
      <c r="B71" s="283"/>
      <c r="C71" s="283"/>
      <c r="D71" s="283"/>
      <c r="E71" s="283"/>
      <c r="F71" s="283"/>
      <c r="G71" s="283"/>
      <c r="H71" s="283"/>
      <c r="I71" s="283"/>
      <c r="J71" s="284"/>
    </row>
    <row r="72" spans="1:10" ht="43.5" customHeight="1">
      <c r="A72" s="282"/>
      <c r="B72" s="283"/>
      <c r="C72" s="283"/>
      <c r="D72" s="283"/>
      <c r="E72" s="283"/>
      <c r="F72" s="283"/>
      <c r="G72" s="283"/>
      <c r="H72" s="283"/>
      <c r="I72" s="283"/>
      <c r="J72" s="284"/>
    </row>
    <row r="73" spans="1:10" ht="43.5" customHeight="1" thickBot="1">
      <c r="A73" s="285"/>
      <c r="B73" s="286"/>
      <c r="C73" s="286"/>
      <c r="D73" s="286"/>
      <c r="E73" s="286"/>
      <c r="F73" s="286"/>
      <c r="G73" s="286"/>
      <c r="H73" s="286"/>
      <c r="I73" s="286"/>
      <c r="J73" s="287"/>
    </row>
    <row r="74" spans="1:10" ht="1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ht="1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5">
      <c r="A77" s="15"/>
      <c r="B77" s="15"/>
      <c r="C77" s="15"/>
      <c r="D77" s="15"/>
      <c r="E77" s="15"/>
      <c r="F77" s="15"/>
      <c r="G77" s="15"/>
      <c r="H77" s="15"/>
      <c r="I77" s="15"/>
      <c r="J77" s="15"/>
    </row>
  </sheetData>
  <sheetProtection password="D733" sheet="1" formatRows="0" selectLockedCells="1"/>
  <mergeCells count="22">
    <mergeCell ref="A15:J35"/>
    <mergeCell ref="A37:J54"/>
    <mergeCell ref="A56:J73"/>
    <mergeCell ref="A55:J55"/>
    <mergeCell ref="A13:J13"/>
    <mergeCell ref="A36:J36"/>
    <mergeCell ref="A2:E2"/>
    <mergeCell ref="F2:J2"/>
    <mergeCell ref="A10:J10"/>
    <mergeCell ref="A5:J5"/>
    <mergeCell ref="A6:J6"/>
    <mergeCell ref="A7:J7"/>
    <mergeCell ref="A1:J1"/>
    <mergeCell ref="A12:J12"/>
    <mergeCell ref="A14:J14"/>
    <mergeCell ref="A11:J11"/>
    <mergeCell ref="A3:E3"/>
    <mergeCell ref="A4:E4"/>
    <mergeCell ref="F3:J3"/>
    <mergeCell ref="F4:J4"/>
    <mergeCell ref="A8:J8"/>
    <mergeCell ref="A9:J9"/>
  </mergeCells>
  <printOptions horizontalCentered="1"/>
  <pageMargins left="0.7086614173228347" right="0.7086614173228347" top="1.59" bottom="0.9055118110236221" header="0.6692913385826772" footer="0.31496062992125984"/>
  <pageSetup horizontalDpi="1200" verticalDpi="1200" orientation="portrait" paperSize="9" scale="75" r:id="rId1"/>
  <headerFooter>
    <oddHeader>&amp;C&amp;"Times New Roman,Félkövér"&amp;12MÉDIASZOLGÁLTATÁS-TÁMOGATÓ ÉS VAGYONKEZELŐ ALAP
TÁMOGATÁSI TERÜLET&amp;"-,Normál"&amp;11
&amp;"Times New Roman,Dőlt"&amp;10 1088 Budapest, Pollack Mihály tér 10. Tel: 327-2020&amp;"-,Normál"&amp;11
&amp;"Times New Roman,Félkövér"RADIOALLANDO2013</oddHeader>
    <oddFooter>&amp;L&amp;"Times New Roman,Félkövér"&amp;D&amp;C&amp;"Times New Roman,Félkövér"&amp;12a szerkesztő aláírása&amp;R&amp;"Times New Roman,Félkövér"&amp;P</oddFooter>
  </headerFooter>
  <rowBreaks count="3" manualBreakCount="3">
    <brk id="13" max="9" man="1"/>
    <brk id="35" max="9" man="1"/>
    <brk id="5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showGridLines="0" workbookViewId="0" topLeftCell="A1">
      <selection activeCell="A6" sqref="A6:D44"/>
    </sheetView>
  </sheetViews>
  <sheetFormatPr defaultColWidth="9.140625" defaultRowHeight="15"/>
  <cols>
    <col min="1" max="1" width="55.421875" style="0" customWidth="1"/>
    <col min="2" max="2" width="28.28125" style="0" customWidth="1"/>
    <col min="3" max="3" width="22.7109375" style="0" customWidth="1"/>
    <col min="4" max="4" width="9.7109375" style="0" customWidth="1"/>
  </cols>
  <sheetData>
    <row r="1" spans="1:4" ht="60" customHeight="1" thickBot="1">
      <c r="A1" s="233" t="s">
        <v>206</v>
      </c>
      <c r="B1" s="234"/>
      <c r="C1" s="234"/>
      <c r="D1" s="300"/>
    </row>
    <row r="2" spans="1:4" ht="48" customHeight="1" thickBot="1" thickTop="1">
      <c r="A2" s="46" t="s">
        <v>65</v>
      </c>
      <c r="B2" s="125">
        <f>IF('1. Adatlap'!F21="","",'1. Adatlap'!F21)</f>
      </c>
      <c r="C2" s="316"/>
      <c r="D2" s="317"/>
    </row>
    <row r="3" spans="1:4" ht="82.5" customHeight="1" thickBot="1" thickTop="1">
      <c r="A3" s="313" t="s">
        <v>162</v>
      </c>
      <c r="B3" s="314"/>
      <c r="C3" s="314"/>
      <c r="D3" s="315"/>
    </row>
    <row r="4" spans="1:4" ht="45" customHeight="1" thickBot="1" thickTop="1">
      <c r="A4" s="46" t="s">
        <v>163</v>
      </c>
      <c r="B4" s="310">
        <f>'1. Adatlap'!F53</f>
        <v>0</v>
      </c>
      <c r="C4" s="311"/>
      <c r="D4" s="312"/>
    </row>
    <row r="5" spans="1:4" ht="30.75" customHeight="1" thickBot="1" thickTop="1">
      <c r="A5" s="318" t="s">
        <v>183</v>
      </c>
      <c r="B5" s="319"/>
      <c r="C5" s="319"/>
      <c r="D5" s="320"/>
    </row>
    <row r="6" spans="1:4" s="18" customFormat="1" ht="31.5" customHeight="1" thickTop="1">
      <c r="A6" s="301"/>
      <c r="B6" s="302"/>
      <c r="C6" s="302"/>
      <c r="D6" s="303"/>
    </row>
    <row r="7" spans="1:4" s="18" customFormat="1" ht="30" customHeight="1">
      <c r="A7" s="304"/>
      <c r="B7" s="305"/>
      <c r="C7" s="305"/>
      <c r="D7" s="306"/>
    </row>
    <row r="8" spans="1:4" s="18" customFormat="1" ht="31.5" customHeight="1">
      <c r="A8" s="304"/>
      <c r="B8" s="305"/>
      <c r="C8" s="305"/>
      <c r="D8" s="306"/>
    </row>
    <row r="9" spans="1:4" s="18" customFormat="1" ht="31.5" customHeight="1">
      <c r="A9" s="304"/>
      <c r="B9" s="305"/>
      <c r="C9" s="305"/>
      <c r="D9" s="306"/>
    </row>
    <row r="10" spans="1:4" s="18" customFormat="1" ht="30" customHeight="1">
      <c r="A10" s="304"/>
      <c r="B10" s="305"/>
      <c r="C10" s="305"/>
      <c r="D10" s="306"/>
    </row>
    <row r="11" spans="1:4" s="18" customFormat="1" ht="33" customHeight="1">
      <c r="A11" s="304"/>
      <c r="B11" s="305"/>
      <c r="C11" s="305"/>
      <c r="D11" s="306"/>
    </row>
    <row r="12" spans="1:4" s="18" customFormat="1" ht="15">
      <c r="A12" s="304"/>
      <c r="B12" s="305"/>
      <c r="C12" s="305"/>
      <c r="D12" s="306"/>
    </row>
    <row r="13" spans="1:4" s="18" customFormat="1" ht="15">
      <c r="A13" s="304"/>
      <c r="B13" s="305"/>
      <c r="C13" s="305"/>
      <c r="D13" s="306"/>
    </row>
    <row r="14" spans="1:4" s="18" customFormat="1" ht="15">
      <c r="A14" s="304"/>
      <c r="B14" s="305"/>
      <c r="C14" s="305"/>
      <c r="D14" s="306"/>
    </row>
    <row r="15" spans="1:4" s="18" customFormat="1" ht="15">
      <c r="A15" s="304"/>
      <c r="B15" s="305"/>
      <c r="C15" s="305"/>
      <c r="D15" s="306"/>
    </row>
    <row r="16" spans="1:4" s="18" customFormat="1" ht="15">
      <c r="A16" s="304"/>
      <c r="B16" s="305"/>
      <c r="C16" s="305"/>
      <c r="D16" s="306"/>
    </row>
    <row r="17" spans="1:4" s="18" customFormat="1" ht="15">
      <c r="A17" s="304"/>
      <c r="B17" s="305"/>
      <c r="C17" s="305"/>
      <c r="D17" s="306"/>
    </row>
    <row r="18" spans="1:4" s="18" customFormat="1" ht="15">
      <c r="A18" s="304"/>
      <c r="B18" s="305"/>
      <c r="C18" s="305"/>
      <c r="D18" s="306"/>
    </row>
    <row r="19" spans="1:4" s="18" customFormat="1" ht="15">
      <c r="A19" s="304"/>
      <c r="B19" s="305"/>
      <c r="C19" s="305"/>
      <c r="D19" s="306"/>
    </row>
    <row r="20" spans="1:4" s="18" customFormat="1" ht="15">
      <c r="A20" s="304"/>
      <c r="B20" s="305"/>
      <c r="C20" s="305"/>
      <c r="D20" s="306"/>
    </row>
    <row r="21" spans="1:4" s="18" customFormat="1" ht="15">
      <c r="A21" s="304"/>
      <c r="B21" s="305"/>
      <c r="C21" s="305"/>
      <c r="D21" s="306"/>
    </row>
    <row r="22" spans="1:4" s="18" customFormat="1" ht="15">
      <c r="A22" s="304"/>
      <c r="B22" s="305"/>
      <c r="C22" s="305"/>
      <c r="D22" s="306"/>
    </row>
    <row r="23" spans="1:4" s="18" customFormat="1" ht="15">
      <c r="A23" s="304"/>
      <c r="B23" s="305"/>
      <c r="C23" s="305"/>
      <c r="D23" s="306"/>
    </row>
    <row r="24" spans="1:4" s="18" customFormat="1" ht="15">
      <c r="A24" s="304"/>
      <c r="B24" s="305"/>
      <c r="C24" s="305"/>
      <c r="D24" s="306"/>
    </row>
    <row r="25" spans="1:4" s="18" customFormat="1" ht="15">
      <c r="A25" s="304"/>
      <c r="B25" s="305"/>
      <c r="C25" s="305"/>
      <c r="D25" s="306"/>
    </row>
    <row r="26" spans="1:4" s="18" customFormat="1" ht="15">
      <c r="A26" s="304"/>
      <c r="B26" s="305"/>
      <c r="C26" s="305"/>
      <c r="D26" s="306"/>
    </row>
    <row r="27" spans="1:4" s="18" customFormat="1" ht="15">
      <c r="A27" s="304"/>
      <c r="B27" s="305"/>
      <c r="C27" s="305"/>
      <c r="D27" s="306"/>
    </row>
    <row r="28" spans="1:4" s="18" customFormat="1" ht="15">
      <c r="A28" s="304"/>
      <c r="B28" s="305"/>
      <c r="C28" s="305"/>
      <c r="D28" s="306"/>
    </row>
    <row r="29" spans="1:4" s="18" customFormat="1" ht="15">
      <c r="A29" s="304"/>
      <c r="B29" s="305"/>
      <c r="C29" s="305"/>
      <c r="D29" s="306"/>
    </row>
    <row r="30" spans="1:4" s="18" customFormat="1" ht="15">
      <c r="A30" s="304"/>
      <c r="B30" s="305"/>
      <c r="C30" s="305"/>
      <c r="D30" s="306"/>
    </row>
    <row r="31" spans="1:4" s="18" customFormat="1" ht="15">
      <c r="A31" s="304"/>
      <c r="B31" s="305"/>
      <c r="C31" s="305"/>
      <c r="D31" s="306"/>
    </row>
    <row r="32" spans="1:4" s="18" customFormat="1" ht="15">
      <c r="A32" s="304"/>
      <c r="B32" s="305"/>
      <c r="C32" s="305"/>
      <c r="D32" s="306"/>
    </row>
    <row r="33" spans="1:4" s="18" customFormat="1" ht="15">
      <c r="A33" s="304"/>
      <c r="B33" s="305"/>
      <c r="C33" s="305"/>
      <c r="D33" s="306"/>
    </row>
    <row r="34" spans="1:4" s="18" customFormat="1" ht="15">
      <c r="A34" s="304"/>
      <c r="B34" s="305"/>
      <c r="C34" s="305"/>
      <c r="D34" s="306"/>
    </row>
    <row r="35" spans="1:4" s="18" customFormat="1" ht="15">
      <c r="A35" s="304"/>
      <c r="B35" s="305"/>
      <c r="C35" s="305"/>
      <c r="D35" s="306"/>
    </row>
    <row r="36" spans="1:4" s="18" customFormat="1" ht="15">
      <c r="A36" s="304"/>
      <c r="B36" s="305"/>
      <c r="C36" s="305"/>
      <c r="D36" s="306"/>
    </row>
    <row r="37" spans="1:4" s="18" customFormat="1" ht="15">
      <c r="A37" s="304"/>
      <c r="B37" s="305"/>
      <c r="C37" s="305"/>
      <c r="D37" s="306"/>
    </row>
    <row r="38" spans="1:4" s="18" customFormat="1" ht="15">
      <c r="A38" s="304"/>
      <c r="B38" s="305"/>
      <c r="C38" s="305"/>
      <c r="D38" s="306"/>
    </row>
    <row r="39" spans="1:4" s="18" customFormat="1" ht="15">
      <c r="A39" s="304"/>
      <c r="B39" s="305"/>
      <c r="C39" s="305"/>
      <c r="D39" s="306"/>
    </row>
    <row r="40" spans="1:4" s="18" customFormat="1" ht="15">
      <c r="A40" s="304"/>
      <c r="B40" s="305"/>
      <c r="C40" s="305"/>
      <c r="D40" s="306"/>
    </row>
    <row r="41" spans="1:4" s="18" customFormat="1" ht="15">
      <c r="A41" s="304"/>
      <c r="B41" s="305"/>
      <c r="C41" s="305"/>
      <c r="D41" s="306"/>
    </row>
    <row r="42" spans="1:4" s="18" customFormat="1" ht="15">
      <c r="A42" s="304"/>
      <c r="B42" s="305"/>
      <c r="C42" s="305"/>
      <c r="D42" s="306"/>
    </row>
    <row r="43" spans="1:4" s="18" customFormat="1" ht="15">
      <c r="A43" s="304"/>
      <c r="B43" s="305"/>
      <c r="C43" s="305"/>
      <c r="D43" s="306"/>
    </row>
    <row r="44" spans="1:4" s="18" customFormat="1" ht="15.75" thickBot="1">
      <c r="A44" s="307"/>
      <c r="B44" s="308"/>
      <c r="C44" s="308"/>
      <c r="D44" s="309"/>
    </row>
    <row r="45" spans="1:4" ht="15.75">
      <c r="A45" s="14"/>
      <c r="B45" s="14"/>
      <c r="C45" s="14"/>
      <c r="D45" s="14"/>
    </row>
    <row r="46" spans="1:4" ht="15.75">
      <c r="A46" s="14"/>
      <c r="B46" s="14"/>
      <c r="C46" s="14"/>
      <c r="D46" s="14"/>
    </row>
    <row r="47" spans="1:4" ht="7.5" customHeight="1">
      <c r="A47" s="14"/>
      <c r="B47" s="14"/>
      <c r="C47" s="14"/>
      <c r="D47" s="14"/>
    </row>
    <row r="48" spans="1:4" ht="15.75">
      <c r="A48" s="14"/>
      <c r="B48" s="14"/>
      <c r="C48" s="14"/>
      <c r="D48" s="14"/>
    </row>
    <row r="49" spans="1:4" ht="15.75">
      <c r="A49" s="14"/>
      <c r="B49" s="14"/>
      <c r="C49" s="14"/>
      <c r="D49" s="14"/>
    </row>
    <row r="50" spans="1:4" ht="9" customHeight="1">
      <c r="A50" s="13"/>
      <c r="B50" s="14"/>
      <c r="C50" s="14"/>
      <c r="D50" s="14"/>
    </row>
    <row r="51" spans="1:4" ht="15.75">
      <c r="A51" s="13"/>
      <c r="B51" s="14"/>
      <c r="C51" s="14"/>
      <c r="D51" s="14"/>
    </row>
    <row r="52" spans="1:4" ht="15.75">
      <c r="A52" s="13"/>
      <c r="B52" s="14"/>
      <c r="C52" s="14"/>
      <c r="D52" s="14"/>
    </row>
    <row r="53" spans="1:4" ht="3.75" customHeight="1">
      <c r="A53" s="13"/>
      <c r="B53" s="14"/>
      <c r="C53" s="14"/>
      <c r="D53" s="14"/>
    </row>
    <row r="54" spans="1:4" ht="15.75">
      <c r="A54" s="13"/>
      <c r="B54" s="14"/>
      <c r="C54" s="14"/>
      <c r="D54" s="14"/>
    </row>
  </sheetData>
  <sheetProtection password="D733" sheet="1" formatRows="0" selectLockedCells="1"/>
  <mergeCells count="6">
    <mergeCell ref="A1:D1"/>
    <mergeCell ref="A6:D44"/>
    <mergeCell ref="B4:D4"/>
    <mergeCell ref="A3:D3"/>
    <mergeCell ref="B2:D2"/>
    <mergeCell ref="A5:D5"/>
  </mergeCells>
  <printOptions horizontalCentered="1"/>
  <pageMargins left="0.4724409448818898" right="0.7086614173228347" top="1.220472440944882" bottom="1.1811023622047245" header="0.4724409448818898" footer="0.31496062992125984"/>
  <pageSetup horizontalDpi="600" verticalDpi="600" orientation="portrait" paperSize="9" scale="75" r:id="rId1"/>
  <headerFooter>
    <oddHeader>&amp;C&amp;"Times New Roman,Félkövér"&amp;12MÉDIASZOLGÁLTATÁS-TÁMOGATÓ ÉS VAGYONKEZELŐ ALAP
TÁMOGATÁSI TERÜLET&amp;"-,Normál"&amp;11
 &amp;"Times New Roman,Dőlt"&amp;10 1088 Budapest, Pollack Mihály tér 10. Tel: 327-2020&amp;"-,Normál"&amp;11
&amp;"Times New Roman,Félkövér"&amp;12RADIOALLANDO2013</oddHeader>
    <oddFooter>&amp;L&amp;"Times New Roman,Félkövér"&amp;D&amp;C&amp;"Times New Roman,Félkövér"&amp;12a pályázó cégszerű aláírása&amp;R&amp;"Times New Roman,Félkövér"&amp;12&amp;P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4"/>
  <sheetViews>
    <sheetView showGridLines="0" workbookViewId="0" topLeftCell="A1">
      <selection activeCell="A6" sqref="A6:D44"/>
    </sheetView>
  </sheetViews>
  <sheetFormatPr defaultColWidth="9.140625" defaultRowHeight="15"/>
  <cols>
    <col min="1" max="1" width="52.140625" style="0" customWidth="1"/>
    <col min="2" max="2" width="20.8515625" style="0" customWidth="1"/>
    <col min="3" max="3" width="22.7109375" style="0" customWidth="1"/>
    <col min="4" max="4" width="19.57421875" style="0" customWidth="1"/>
  </cols>
  <sheetData>
    <row r="1" spans="1:4" ht="70.5" customHeight="1" thickBot="1">
      <c r="A1" s="321" t="s">
        <v>207</v>
      </c>
      <c r="B1" s="322"/>
      <c r="C1" s="322"/>
      <c r="D1" s="323"/>
    </row>
    <row r="2" spans="1:4" ht="51.75" customHeight="1" thickBot="1" thickTop="1">
      <c r="A2" s="47" t="s">
        <v>65</v>
      </c>
      <c r="B2" s="125">
        <f>IF('1. Adatlap'!F21="","",'1. Adatlap'!F21)</f>
      </c>
      <c r="C2" s="316"/>
      <c r="D2" s="317"/>
    </row>
    <row r="3" spans="1:4" ht="71.25" customHeight="1" thickBot="1" thickTop="1">
      <c r="A3" s="313" t="s">
        <v>164</v>
      </c>
      <c r="B3" s="314"/>
      <c r="C3" s="314"/>
      <c r="D3" s="315"/>
    </row>
    <row r="4" spans="1:4" ht="45.75" customHeight="1" thickBot="1" thickTop="1">
      <c r="A4" s="46" t="s">
        <v>165</v>
      </c>
      <c r="B4" s="310">
        <f>'1. Adatlap'!F52</f>
        <v>0</v>
      </c>
      <c r="C4" s="311"/>
      <c r="D4" s="312"/>
    </row>
    <row r="5" spans="1:4" ht="30.75" customHeight="1" thickBot="1" thickTop="1">
      <c r="A5" s="318" t="s">
        <v>184</v>
      </c>
      <c r="B5" s="324"/>
      <c r="C5" s="324"/>
      <c r="D5" s="325"/>
    </row>
    <row r="6" spans="1:4" ht="23.25" customHeight="1" thickTop="1">
      <c r="A6" s="301"/>
      <c r="B6" s="302"/>
      <c r="C6" s="302"/>
      <c r="D6" s="303"/>
    </row>
    <row r="7" spans="1:4" ht="27.75" customHeight="1">
      <c r="A7" s="304"/>
      <c r="B7" s="305"/>
      <c r="C7" s="305"/>
      <c r="D7" s="306"/>
    </row>
    <row r="8" spans="1:4" ht="21.75" customHeight="1">
      <c r="A8" s="304"/>
      <c r="B8" s="305"/>
      <c r="C8" s="305"/>
      <c r="D8" s="306"/>
    </row>
    <row r="9" spans="1:4" ht="15">
      <c r="A9" s="304"/>
      <c r="B9" s="305"/>
      <c r="C9" s="305"/>
      <c r="D9" s="306"/>
    </row>
    <row r="10" spans="1:4" ht="15">
      <c r="A10" s="304"/>
      <c r="B10" s="305"/>
      <c r="C10" s="305"/>
      <c r="D10" s="306"/>
    </row>
    <row r="11" spans="1:4" ht="15">
      <c r="A11" s="304"/>
      <c r="B11" s="305"/>
      <c r="C11" s="305"/>
      <c r="D11" s="306"/>
    </row>
    <row r="12" spans="1:4" ht="15">
      <c r="A12" s="304"/>
      <c r="B12" s="305"/>
      <c r="C12" s="305"/>
      <c r="D12" s="306"/>
    </row>
    <row r="13" spans="1:4" ht="15">
      <c r="A13" s="304"/>
      <c r="B13" s="305"/>
      <c r="C13" s="305"/>
      <c r="D13" s="306"/>
    </row>
    <row r="14" spans="1:4" ht="15">
      <c r="A14" s="304"/>
      <c r="B14" s="305"/>
      <c r="C14" s="305"/>
      <c r="D14" s="306"/>
    </row>
    <row r="15" spans="1:4" ht="15">
      <c r="A15" s="304"/>
      <c r="B15" s="305"/>
      <c r="C15" s="305"/>
      <c r="D15" s="306"/>
    </row>
    <row r="16" spans="1:4" ht="15">
      <c r="A16" s="304"/>
      <c r="B16" s="305"/>
      <c r="C16" s="305"/>
      <c r="D16" s="306"/>
    </row>
    <row r="17" spans="1:4" ht="15">
      <c r="A17" s="304"/>
      <c r="B17" s="305"/>
      <c r="C17" s="305"/>
      <c r="D17" s="306"/>
    </row>
    <row r="18" spans="1:4" ht="15">
      <c r="A18" s="304"/>
      <c r="B18" s="305"/>
      <c r="C18" s="305"/>
      <c r="D18" s="306"/>
    </row>
    <row r="19" spans="1:4" ht="15">
      <c r="A19" s="304"/>
      <c r="B19" s="305"/>
      <c r="C19" s="305"/>
      <c r="D19" s="306"/>
    </row>
    <row r="20" spans="1:4" ht="15">
      <c r="A20" s="304"/>
      <c r="B20" s="305"/>
      <c r="C20" s="305"/>
      <c r="D20" s="306"/>
    </row>
    <row r="21" spans="1:4" ht="15">
      <c r="A21" s="304"/>
      <c r="B21" s="305"/>
      <c r="C21" s="305"/>
      <c r="D21" s="306"/>
    </row>
    <row r="22" spans="1:4" ht="15">
      <c r="A22" s="304"/>
      <c r="B22" s="305"/>
      <c r="C22" s="305"/>
      <c r="D22" s="306"/>
    </row>
    <row r="23" spans="1:4" ht="15">
      <c r="A23" s="304"/>
      <c r="B23" s="305"/>
      <c r="C23" s="305"/>
      <c r="D23" s="306"/>
    </row>
    <row r="24" spans="1:4" ht="15">
      <c r="A24" s="304"/>
      <c r="B24" s="305"/>
      <c r="C24" s="305"/>
      <c r="D24" s="306"/>
    </row>
    <row r="25" spans="1:4" ht="15">
      <c r="A25" s="304"/>
      <c r="B25" s="305"/>
      <c r="C25" s="305"/>
      <c r="D25" s="306"/>
    </row>
    <row r="26" spans="1:4" ht="15">
      <c r="A26" s="304"/>
      <c r="B26" s="305"/>
      <c r="C26" s="305"/>
      <c r="D26" s="306"/>
    </row>
    <row r="27" spans="1:4" ht="15">
      <c r="A27" s="304"/>
      <c r="B27" s="305"/>
      <c r="C27" s="305"/>
      <c r="D27" s="306"/>
    </row>
    <row r="28" spans="1:4" ht="15">
      <c r="A28" s="304"/>
      <c r="B28" s="305"/>
      <c r="C28" s="305"/>
      <c r="D28" s="306"/>
    </row>
    <row r="29" spans="1:4" ht="15">
      <c r="A29" s="304"/>
      <c r="B29" s="305"/>
      <c r="C29" s="305"/>
      <c r="D29" s="306"/>
    </row>
    <row r="30" spans="1:4" ht="15">
      <c r="A30" s="304"/>
      <c r="B30" s="305"/>
      <c r="C30" s="305"/>
      <c r="D30" s="306"/>
    </row>
    <row r="31" spans="1:4" ht="15">
      <c r="A31" s="304"/>
      <c r="B31" s="305"/>
      <c r="C31" s="305"/>
      <c r="D31" s="306"/>
    </row>
    <row r="32" spans="1:4" ht="15">
      <c r="A32" s="304"/>
      <c r="B32" s="305"/>
      <c r="C32" s="305"/>
      <c r="D32" s="306"/>
    </row>
    <row r="33" spans="1:4" ht="15">
      <c r="A33" s="304"/>
      <c r="B33" s="305"/>
      <c r="C33" s="305"/>
      <c r="D33" s="306"/>
    </row>
    <row r="34" spans="1:4" ht="15">
      <c r="A34" s="304"/>
      <c r="B34" s="305"/>
      <c r="C34" s="305"/>
      <c r="D34" s="306"/>
    </row>
    <row r="35" spans="1:4" ht="15">
      <c r="A35" s="304"/>
      <c r="B35" s="305"/>
      <c r="C35" s="305"/>
      <c r="D35" s="306"/>
    </row>
    <row r="36" spans="1:4" ht="15">
      <c r="A36" s="304"/>
      <c r="B36" s="305"/>
      <c r="C36" s="305"/>
      <c r="D36" s="306"/>
    </row>
    <row r="37" spans="1:4" ht="15">
      <c r="A37" s="304"/>
      <c r="B37" s="305"/>
      <c r="C37" s="305"/>
      <c r="D37" s="306"/>
    </row>
    <row r="38" spans="1:4" ht="15">
      <c r="A38" s="304"/>
      <c r="B38" s="305"/>
      <c r="C38" s="305"/>
      <c r="D38" s="306"/>
    </row>
    <row r="39" spans="1:4" ht="15">
      <c r="A39" s="304"/>
      <c r="B39" s="305"/>
      <c r="C39" s="305"/>
      <c r="D39" s="306"/>
    </row>
    <row r="40" spans="1:4" ht="15">
      <c r="A40" s="304"/>
      <c r="B40" s="305"/>
      <c r="C40" s="305"/>
      <c r="D40" s="306"/>
    </row>
    <row r="41" spans="1:4" ht="15">
      <c r="A41" s="304"/>
      <c r="B41" s="305"/>
      <c r="C41" s="305"/>
      <c r="D41" s="306"/>
    </row>
    <row r="42" spans="1:4" ht="15">
      <c r="A42" s="304"/>
      <c r="B42" s="305"/>
      <c r="C42" s="305"/>
      <c r="D42" s="306"/>
    </row>
    <row r="43" spans="1:4" ht="15">
      <c r="A43" s="304"/>
      <c r="B43" s="305"/>
      <c r="C43" s="305"/>
      <c r="D43" s="306"/>
    </row>
    <row r="44" spans="1:4" ht="15.75" thickBot="1">
      <c r="A44" s="307"/>
      <c r="B44" s="308"/>
      <c r="C44" s="308"/>
      <c r="D44" s="309"/>
    </row>
  </sheetData>
  <sheetProtection password="D733" sheet="1" formatRows="0" selectLockedCells="1"/>
  <mergeCells count="6">
    <mergeCell ref="A6:D44"/>
    <mergeCell ref="A1:D1"/>
    <mergeCell ref="A3:D3"/>
    <mergeCell ref="B4:D4"/>
    <mergeCell ref="B2:D2"/>
    <mergeCell ref="A5:D5"/>
  </mergeCells>
  <printOptions horizontalCentered="1"/>
  <pageMargins left="0.5905511811023623" right="0.5905511811023623" top="1.3125" bottom="1.1811023622047245" header="0.4330708661417323" footer="0.31496062992125984"/>
  <pageSetup horizontalDpi="600" verticalDpi="600" orientation="portrait" paperSize="9" scale="75" r:id="rId1"/>
  <headerFooter>
    <oddHeader>&amp;C&amp;"Times New Roman,Félkövér"&amp;12MÉDIASZOLGÁLTATÁS-TÁMOGATÓ ÉS VAGYONKEZELŐ ALAP
TÁMOGATÁSI TERÜLET&amp;"-,Normál"&amp;11
&amp;"Times New Roman,Dőlt"&amp;10 1088 Budapest, Pollack Mihály tér 10. Tel: 327-2020&amp;"-,Normál"&amp;11
&amp;"Times New Roman,Félkövér"&amp;12RADIOALLANDO2013</oddHeader>
    <oddFooter>&amp;L&amp;"Times New Roman,Félkövér"&amp;D&amp;C&amp;"Times New Roman,Félkövér"&amp;12a pályázó cégszerű aláírása&amp;R&amp;"Times New Roman,Félkövér"&amp;12&amp;P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showGridLines="0" workbookViewId="0" topLeftCell="A1">
      <selection activeCell="C8" sqref="C8"/>
    </sheetView>
  </sheetViews>
  <sheetFormatPr defaultColWidth="9.140625" defaultRowHeight="15"/>
  <cols>
    <col min="1" max="1" width="14.00390625" style="0" customWidth="1"/>
    <col min="2" max="2" width="51.140625" style="0" customWidth="1"/>
    <col min="3" max="3" width="48.28125" style="0" customWidth="1"/>
  </cols>
  <sheetData>
    <row r="1" spans="1:3" ht="68.25" customHeight="1" thickBot="1">
      <c r="A1" s="233" t="s">
        <v>208</v>
      </c>
      <c r="B1" s="234"/>
      <c r="C1" s="300"/>
    </row>
    <row r="2" spans="1:3" ht="47.25" customHeight="1" thickBot="1" thickTop="1">
      <c r="A2" s="133" t="s">
        <v>56</v>
      </c>
      <c r="B2" s="267"/>
      <c r="C2" s="74">
        <f>IF('1. Adatlap'!F4="","",'1. Adatlap'!F4)</f>
      </c>
    </row>
    <row r="3" spans="1:3" ht="51.75" customHeight="1" thickBot="1" thickTop="1">
      <c r="A3" s="188" t="s">
        <v>65</v>
      </c>
      <c r="B3" s="267"/>
      <c r="C3" s="74">
        <f>IF('1. Adatlap'!F21="","",'1. Adatlap'!F21)</f>
      </c>
    </row>
    <row r="4" spans="1:3" ht="38.25" customHeight="1" thickTop="1">
      <c r="A4" s="333" t="s">
        <v>33</v>
      </c>
      <c r="B4" s="334"/>
      <c r="C4" s="335"/>
    </row>
    <row r="5" spans="1:3" ht="76.5" customHeight="1" thickBot="1">
      <c r="A5" s="263" t="s">
        <v>185</v>
      </c>
      <c r="B5" s="336"/>
      <c r="C5" s="337"/>
    </row>
    <row r="6" spans="1:3" ht="44.25" customHeight="1" thickBot="1" thickTop="1">
      <c r="A6" s="330" t="s">
        <v>127</v>
      </c>
      <c r="B6" s="331"/>
      <c r="C6" s="30">
        <f>'2. Költségterv'!J4</f>
        <v>0</v>
      </c>
    </row>
    <row r="7" spans="1:3" ht="36.75" customHeight="1" thickBot="1" thickTop="1">
      <c r="A7" s="330" t="s">
        <v>115</v>
      </c>
      <c r="B7" s="331"/>
      <c r="C7" s="30">
        <f>'1. Adatlap'!F53</f>
        <v>0</v>
      </c>
    </row>
    <row r="8" spans="1:5" ht="41.25" customHeight="1" thickBot="1" thickTop="1">
      <c r="A8" s="330" t="s">
        <v>128</v>
      </c>
      <c r="B8" s="331"/>
      <c r="C8" s="61"/>
      <c r="D8" s="328"/>
      <c r="E8" s="329"/>
    </row>
    <row r="9" spans="1:3" ht="83.25" customHeight="1" thickBot="1" thickTop="1">
      <c r="A9" s="266" t="s">
        <v>154</v>
      </c>
      <c r="B9" s="332"/>
      <c r="C9" s="52">
        <f>IF((C8+C7)&gt;C6,"HIBÁS ÖSSZEGEK! 
A ráfordításérték és a külső forrás együttes összege nagyobb mint a 
saját forrás összege!",C6-C7-C8)</f>
        <v>0</v>
      </c>
    </row>
    <row r="10" spans="1:5" ht="63" customHeight="1" thickTop="1">
      <c r="A10" s="341" t="s">
        <v>142</v>
      </c>
      <c r="B10" s="342"/>
      <c r="C10" s="343"/>
      <c r="D10" s="326"/>
      <c r="E10" s="327"/>
    </row>
    <row r="11" spans="1:3" ht="18.75">
      <c r="A11" s="338"/>
      <c r="B11" s="339"/>
      <c r="C11" s="340"/>
    </row>
    <row r="12" spans="1:3" ht="18.75">
      <c r="A12" s="338"/>
      <c r="B12" s="339"/>
      <c r="C12" s="340"/>
    </row>
    <row r="13" spans="1:3" ht="18.75">
      <c r="A13" s="338"/>
      <c r="B13" s="339"/>
      <c r="C13" s="340"/>
    </row>
    <row r="14" spans="1:3" ht="18.75">
      <c r="A14" s="338"/>
      <c r="B14" s="339"/>
      <c r="C14" s="340"/>
    </row>
    <row r="15" spans="1:3" ht="18.75">
      <c r="A15" s="338"/>
      <c r="B15" s="339"/>
      <c r="C15" s="340"/>
    </row>
    <row r="16" spans="1:3" ht="18.75">
      <c r="A16" s="338"/>
      <c r="B16" s="339"/>
      <c r="C16" s="340"/>
    </row>
    <row r="17" spans="1:3" ht="18.75">
      <c r="A17" s="338"/>
      <c r="B17" s="339"/>
      <c r="C17" s="340"/>
    </row>
    <row r="18" spans="1:3" ht="18.75">
      <c r="A18" s="338"/>
      <c r="B18" s="339"/>
      <c r="C18" s="340"/>
    </row>
    <row r="19" spans="1:3" ht="18.75">
      <c r="A19" s="338"/>
      <c r="B19" s="339"/>
      <c r="C19" s="340"/>
    </row>
    <row r="20" spans="1:3" ht="18.75">
      <c r="A20" s="338"/>
      <c r="B20" s="339"/>
      <c r="C20" s="340"/>
    </row>
    <row r="21" spans="1:3" ht="18.75">
      <c r="A21" s="338"/>
      <c r="B21" s="339"/>
      <c r="C21" s="340"/>
    </row>
    <row r="22" spans="1:3" ht="18.75">
      <c r="A22" s="338"/>
      <c r="B22" s="339"/>
      <c r="C22" s="340"/>
    </row>
    <row r="23" spans="1:3" ht="15">
      <c r="A23" s="344"/>
      <c r="B23" s="345"/>
      <c r="C23" s="346"/>
    </row>
    <row r="24" spans="1:3" ht="15">
      <c r="A24" s="344"/>
      <c r="B24" s="345"/>
      <c r="C24" s="346"/>
    </row>
    <row r="25" spans="1:3" ht="15">
      <c r="A25" s="344"/>
      <c r="B25" s="345"/>
      <c r="C25" s="346"/>
    </row>
    <row r="26" spans="1:3" ht="15">
      <c r="A26" s="344"/>
      <c r="B26" s="345"/>
      <c r="C26" s="346"/>
    </row>
    <row r="27" spans="1:3" ht="15">
      <c r="A27" s="344"/>
      <c r="B27" s="345"/>
      <c r="C27" s="346"/>
    </row>
    <row r="28" spans="1:3" ht="15">
      <c r="A28" s="344"/>
      <c r="B28" s="345"/>
      <c r="C28" s="346"/>
    </row>
    <row r="29" spans="1:3" ht="15">
      <c r="A29" s="344"/>
      <c r="B29" s="345"/>
      <c r="C29" s="346"/>
    </row>
    <row r="30" spans="1:3" ht="15.75" thickBot="1">
      <c r="A30" s="347"/>
      <c r="B30" s="348"/>
      <c r="C30" s="349"/>
    </row>
    <row r="31" spans="1:3" ht="15">
      <c r="A31" s="350"/>
      <c r="B31" s="351"/>
      <c r="C31" s="351"/>
    </row>
  </sheetData>
  <sheetProtection password="D733" sheet="1" formatRows="0" selectLockedCells="1"/>
  <mergeCells count="33">
    <mergeCell ref="A28:C28"/>
    <mergeCell ref="A29:C29"/>
    <mergeCell ref="A30:C30"/>
    <mergeCell ref="A31:C31"/>
    <mergeCell ref="A24:C24"/>
    <mergeCell ref="A25:C25"/>
    <mergeCell ref="A26:C26"/>
    <mergeCell ref="A27:C27"/>
    <mergeCell ref="A22:C22"/>
    <mergeCell ref="A23:C23"/>
    <mergeCell ref="A16:C16"/>
    <mergeCell ref="A17:C17"/>
    <mergeCell ref="A18:C18"/>
    <mergeCell ref="A19:C19"/>
    <mergeCell ref="A14:C14"/>
    <mergeCell ref="A15:C15"/>
    <mergeCell ref="A10:C10"/>
    <mergeCell ref="A11:C11"/>
    <mergeCell ref="A20:C20"/>
    <mergeCell ref="A21:C21"/>
    <mergeCell ref="A1:C1"/>
    <mergeCell ref="A3:B3"/>
    <mergeCell ref="A2:B2"/>
    <mergeCell ref="A8:B8"/>
    <mergeCell ref="A12:C12"/>
    <mergeCell ref="A13:C13"/>
    <mergeCell ref="D10:E10"/>
    <mergeCell ref="D8:E8"/>
    <mergeCell ref="A7:B7"/>
    <mergeCell ref="A9:B9"/>
    <mergeCell ref="A4:C4"/>
    <mergeCell ref="A5:C5"/>
    <mergeCell ref="A6:B6"/>
  </mergeCells>
  <printOptions horizontalCentered="1" verticalCentered="1"/>
  <pageMargins left="0.4724409448818898" right="0.7086614173228347" top="1.1811023622047245" bottom="1.1023622047244095" header="0.31496062992125984" footer="0.31496062992125984"/>
  <pageSetup horizontalDpi="600" verticalDpi="600" orientation="portrait" paperSize="9" scale="75" r:id="rId1"/>
  <headerFooter>
    <oddHeader>&amp;C&amp;"Times New Roman,Félkövér"&amp;12MÉDIASZOLGÁLTATÁS-TÁMOGATÓ ÉS VAGYONKEZELŐ ALAP
TÁMOGATÁSI TERÜLET&amp;"Times New Roman,Dőlt"&amp;11
1088 Budapest, Pollack Mihály tér 10. Tel: 327-2020&amp;"-,Normál"
&amp;"-,Félkövér"RADIOALLANDO2013</oddHeader>
    <oddFooter>&amp;L&amp;"Times New Roman,Félkövér"&amp;D&amp;C&amp;"Times New Roman,Félkövér"&amp;12a pályázó cégszerű aláírása&amp;R&amp;"Times New Roman,Félkövér"&amp;P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I9" sqref="I9:J9"/>
    </sheetView>
  </sheetViews>
  <sheetFormatPr defaultColWidth="9.140625" defaultRowHeight="15"/>
  <cols>
    <col min="1" max="1" width="7.140625" style="1" customWidth="1"/>
    <col min="2" max="2" width="10.8515625" style="1" customWidth="1"/>
    <col min="3" max="3" width="9.7109375" style="1" customWidth="1"/>
    <col min="4" max="4" width="9.57421875" style="1" customWidth="1"/>
    <col min="5" max="5" width="12.28125" style="1" customWidth="1"/>
    <col min="6" max="6" width="9.28125" style="1" customWidth="1"/>
    <col min="7" max="7" width="11.8515625" style="1" customWidth="1"/>
    <col min="8" max="8" width="13.28125" style="1" customWidth="1"/>
    <col min="9" max="9" width="23.140625" style="1" customWidth="1"/>
    <col min="10" max="10" width="24.8515625" style="1" customWidth="1"/>
    <col min="11" max="16384" width="9.140625" style="1" customWidth="1"/>
  </cols>
  <sheetData>
    <row r="1" spans="1:10" ht="91.5" customHeight="1" thickBot="1">
      <c r="A1" s="165" t="s">
        <v>209</v>
      </c>
      <c r="B1" s="166"/>
      <c r="C1" s="166"/>
      <c r="D1" s="166"/>
      <c r="E1" s="166"/>
      <c r="F1" s="166"/>
      <c r="G1" s="166"/>
      <c r="H1" s="166"/>
      <c r="I1" s="353"/>
      <c r="J1" s="354"/>
    </row>
    <row r="2" spans="1:10" ht="62.25" customHeight="1" thickBot="1" thickTop="1">
      <c r="A2" s="276" t="s">
        <v>56</v>
      </c>
      <c r="B2" s="270"/>
      <c r="C2" s="270"/>
      <c r="D2" s="270"/>
      <c r="E2" s="270"/>
      <c r="F2" s="270"/>
      <c r="G2" s="357"/>
      <c r="H2" s="180">
        <f>IF('1. Adatlap'!F4="","",'1. Adatlap'!F4)</f>
      </c>
      <c r="I2" s="126"/>
      <c r="J2" s="127"/>
    </row>
    <row r="3" spans="1:10" ht="38.25" customHeight="1" thickTop="1">
      <c r="A3" s="263" t="s">
        <v>197</v>
      </c>
      <c r="B3" s="336"/>
      <c r="C3" s="336"/>
      <c r="D3" s="336"/>
      <c r="E3" s="336"/>
      <c r="F3" s="336"/>
      <c r="G3" s="336"/>
      <c r="H3" s="336"/>
      <c r="I3" s="336"/>
      <c r="J3" s="337"/>
    </row>
    <row r="4" spans="1:10" ht="47.25" customHeight="1">
      <c r="A4" s="364" t="s">
        <v>198</v>
      </c>
      <c r="B4" s="264"/>
      <c r="C4" s="264"/>
      <c r="D4" s="264"/>
      <c r="E4" s="264"/>
      <c r="F4" s="264"/>
      <c r="G4" s="264"/>
      <c r="H4" s="264"/>
      <c r="I4" s="264"/>
      <c r="J4" s="265"/>
    </row>
    <row r="5" spans="1:10" s="10" customFormat="1" ht="38.25" customHeight="1">
      <c r="A5" s="358" t="s">
        <v>182</v>
      </c>
      <c r="B5" s="359"/>
      <c r="C5" s="359"/>
      <c r="D5" s="359"/>
      <c r="E5" s="359"/>
      <c r="F5" s="359"/>
      <c r="G5" s="359"/>
      <c r="H5" s="359"/>
      <c r="I5" s="11"/>
      <c r="J5" s="12"/>
    </row>
    <row r="6" spans="1:10" ht="87.75" customHeight="1">
      <c r="A6" s="263" t="s">
        <v>193</v>
      </c>
      <c r="B6" s="370"/>
      <c r="C6" s="370"/>
      <c r="D6" s="370"/>
      <c r="E6" s="370"/>
      <c r="F6" s="370"/>
      <c r="G6" s="370"/>
      <c r="H6" s="370"/>
      <c r="I6" s="370"/>
      <c r="J6" s="371"/>
    </row>
    <row r="7" spans="1:10" ht="71.25" customHeight="1" thickBot="1">
      <c r="A7" s="352" t="s">
        <v>199</v>
      </c>
      <c r="B7" s="365"/>
      <c r="C7" s="365"/>
      <c r="D7" s="365"/>
      <c r="E7" s="365"/>
      <c r="F7" s="365"/>
      <c r="G7" s="365"/>
      <c r="H7" s="365"/>
      <c r="I7" s="365"/>
      <c r="J7" s="366"/>
    </row>
    <row r="8" spans="1:10" ht="27" customHeight="1" thickBot="1">
      <c r="A8" s="355" t="s">
        <v>0</v>
      </c>
      <c r="B8" s="356"/>
      <c r="C8" s="356"/>
      <c r="D8" s="356"/>
      <c r="E8" s="356"/>
      <c r="F8" s="356"/>
      <c r="G8" s="356"/>
      <c r="H8" s="356"/>
      <c r="I8" s="362" t="s">
        <v>91</v>
      </c>
      <c r="J8" s="363"/>
    </row>
    <row r="9" spans="1:10" ht="63" customHeight="1" thickBot="1" thickTop="1">
      <c r="A9" s="360" t="s">
        <v>1</v>
      </c>
      <c r="B9" s="361"/>
      <c r="C9" s="361"/>
      <c r="D9" s="361"/>
      <c r="E9" s="361"/>
      <c r="F9" s="361"/>
      <c r="G9" s="361"/>
      <c r="H9" s="361"/>
      <c r="I9" s="92"/>
      <c r="J9" s="123"/>
    </row>
    <row r="10" spans="1:10" ht="63" customHeight="1" thickBot="1" thickTop="1">
      <c r="A10" s="360" t="s">
        <v>2</v>
      </c>
      <c r="B10" s="361"/>
      <c r="C10" s="361"/>
      <c r="D10" s="361"/>
      <c r="E10" s="361"/>
      <c r="F10" s="361"/>
      <c r="G10" s="361"/>
      <c r="H10" s="361"/>
      <c r="I10" s="92"/>
      <c r="J10" s="123"/>
    </row>
    <row r="11" spans="1:10" ht="63" customHeight="1" thickBot="1" thickTop="1">
      <c r="A11" s="360" t="s">
        <v>3</v>
      </c>
      <c r="B11" s="361"/>
      <c r="C11" s="361"/>
      <c r="D11" s="361"/>
      <c r="E11" s="361"/>
      <c r="F11" s="361"/>
      <c r="G11" s="361"/>
      <c r="H11" s="361"/>
      <c r="I11" s="92"/>
      <c r="J11" s="123"/>
    </row>
    <row r="12" spans="1:10" ht="63" customHeight="1" thickBot="1" thickTop="1">
      <c r="A12" s="367" t="s">
        <v>18</v>
      </c>
      <c r="B12" s="368"/>
      <c r="C12" s="368"/>
      <c r="D12" s="368"/>
      <c r="E12" s="368"/>
      <c r="F12" s="368"/>
      <c r="G12" s="368"/>
      <c r="H12" s="369"/>
      <c r="I12" s="92"/>
      <c r="J12" s="123"/>
    </row>
    <row r="13" spans="1:10" ht="63.75" customHeight="1" thickTop="1">
      <c r="A13" s="263" t="s">
        <v>194</v>
      </c>
      <c r="B13" s="264"/>
      <c r="C13" s="264"/>
      <c r="D13" s="264"/>
      <c r="E13" s="264"/>
      <c r="F13" s="264"/>
      <c r="G13" s="264"/>
      <c r="H13" s="264"/>
      <c r="I13" s="264"/>
      <c r="J13" s="265"/>
    </row>
    <row r="14" spans="1:10" ht="66.75" customHeight="1">
      <c r="A14" s="263" t="s">
        <v>195</v>
      </c>
      <c r="B14" s="264"/>
      <c r="C14" s="264"/>
      <c r="D14" s="264"/>
      <c r="E14" s="264"/>
      <c r="F14" s="264"/>
      <c r="G14" s="264"/>
      <c r="H14" s="264"/>
      <c r="I14" s="264"/>
      <c r="J14" s="265"/>
    </row>
    <row r="15" spans="1:10" ht="73.5" customHeight="1" thickBot="1">
      <c r="A15" s="352" t="s">
        <v>196</v>
      </c>
      <c r="B15" s="294"/>
      <c r="C15" s="294"/>
      <c r="D15" s="294"/>
      <c r="E15" s="294"/>
      <c r="F15" s="294"/>
      <c r="G15" s="294"/>
      <c r="H15" s="294"/>
      <c r="I15" s="294"/>
      <c r="J15" s="295"/>
    </row>
  </sheetData>
  <sheetProtection password="D733" sheet="1" formatRows="0" selectLockedCells="1"/>
  <mergeCells count="21">
    <mergeCell ref="A14:J14"/>
    <mergeCell ref="A7:J7"/>
    <mergeCell ref="A12:H12"/>
    <mergeCell ref="A6:J6"/>
    <mergeCell ref="I11:J11"/>
    <mergeCell ref="A9:H9"/>
    <mergeCell ref="A10:H10"/>
    <mergeCell ref="A11:H11"/>
    <mergeCell ref="I8:J8"/>
    <mergeCell ref="A3:J3"/>
    <mergeCell ref="A4:J4"/>
    <mergeCell ref="A15:J15"/>
    <mergeCell ref="I9:J9"/>
    <mergeCell ref="I10:J10"/>
    <mergeCell ref="I12:J12"/>
    <mergeCell ref="A13:J13"/>
    <mergeCell ref="A1:J1"/>
    <mergeCell ref="A8:H8"/>
    <mergeCell ref="A2:G2"/>
    <mergeCell ref="A5:H5"/>
    <mergeCell ref="H2:J2"/>
  </mergeCells>
  <printOptions horizontalCentered="1"/>
  <pageMargins left="0.5905511811023623" right="0.5905511811023623" top="1.220472440944882" bottom="1.1811023622047245" header="0.3937007874015748" footer="0.2755905511811024"/>
  <pageSetup horizontalDpi="600" verticalDpi="600" orientation="portrait" paperSize="9" scale="68" r:id="rId1"/>
  <headerFooter>
    <oddHeader>&amp;C&amp;"Times New Roman,Félkövér"&amp;12MÉDIASZOLGÁLTATÁS-TÁMOGATÓ ÉS VAGYONKEZELŐ ALAP
TÁMOGATÁSI TERÜLET&amp;11
&amp;"Times New Roman,Dőlt" 1088 Budapest, Pollack Mihály tér 10. Tel: 327-2020&amp;"Times New Roman,Félkövér"
&amp;12RADIOALLANDO2013</oddHeader>
    <oddFooter>&amp;L&amp;"Times New Roman,Félkövér"&amp;D&amp;C&amp;"Times New Roman,Félkövér"&amp;12a pályázó cégszerű aláírása&amp;R&amp;"Times New Roman,Félkövér"&amp;12&amp;P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HalakM</dc:creator>
  <cp:keywords/>
  <dc:description/>
  <cp:lastModifiedBy>ProkaiKZS</cp:lastModifiedBy>
  <cp:lastPrinted>2013-02-28T08:11:34Z</cp:lastPrinted>
  <dcterms:created xsi:type="dcterms:W3CDTF">2011-09-27T07:57:51Z</dcterms:created>
  <dcterms:modified xsi:type="dcterms:W3CDTF">2013-02-28T15:51:32Z</dcterms:modified>
  <cp:category/>
  <cp:version/>
  <cp:contentType/>
  <cp:contentStatus/>
</cp:coreProperties>
</file>