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8190" tabRatio="822" activeTab="0"/>
  </bookViews>
  <sheets>
    <sheet name="1. Adatlap" sheetId="1" r:id="rId1"/>
    <sheet name="2. Költségterv" sheetId="2" r:id="rId2"/>
    <sheet name="3. Szerkesztői nyilakozat" sheetId="3" r:id="rId3"/>
    <sheet name="4. Ráfordításértékelés" sheetId="4" r:id="rId4"/>
    <sheet name="5. Tételes költségek " sheetId="5" r:id="rId5"/>
    <sheet name="6. Saját forrás " sheetId="6" r:id="rId6"/>
    <sheet name="7. Nyilatkozatok" sheetId="7" r:id="rId7"/>
  </sheets>
  <definedNames>
    <definedName name="_xlnm.Print_Titles" localSheetId="1">'2. Költségterv'!$9:$11</definedName>
    <definedName name="_xlnm.Print_Area" localSheetId="0">'1. Adatlap'!$A$1:$H$69</definedName>
    <definedName name="_xlnm.Print_Area" localSheetId="1">'2. Költségterv'!$A$1:$J$44</definedName>
    <definedName name="_xlnm.Print_Area" localSheetId="2">'3. Szerkesztői nyilakozat'!$A$1:$J$71</definedName>
    <definedName name="_xlnm.Print_Area" localSheetId="3">'4. Ráfordításértékelés'!$A$1:$D$44</definedName>
    <definedName name="_xlnm.Print_Area" localSheetId="4">'5. Tételes költségek '!$A$1:$D$44</definedName>
    <definedName name="_xlnm.Print_Area" localSheetId="5">'6. Saját forrás '!$A$1:$C$30</definedName>
    <definedName name="_xlnm.Print_Area" localSheetId="6">'7. Nyilatkozatok'!$A$1:$J$16</definedName>
  </definedNames>
  <calcPr fullCalcOnLoad="1"/>
</workbook>
</file>

<file path=xl/sharedStrings.xml><?xml version="1.0" encoding="utf-8"?>
<sst xmlns="http://schemas.openxmlformats.org/spreadsheetml/2006/main" count="238" uniqueCount="226">
  <si>
    <t>megnevezés</t>
  </si>
  <si>
    <t>ARTISJUS Magyar Szerzői Jogvédő Iroda Egyesület</t>
  </si>
  <si>
    <t>FILMJUS Filmalkotók és Gyártók Szerzői Jogvédő Egyesülete</t>
  </si>
  <si>
    <t>HUNGART Vizuális Művészek Közös Jogkezelő Társasága Egyesület</t>
  </si>
  <si>
    <t>A PÁLYÁZÓ ADATAI</t>
  </si>
  <si>
    <t>Gyártásvezető</t>
  </si>
  <si>
    <t>Sorszám</t>
  </si>
  <si>
    <t xml:space="preserve">Összesen </t>
  </si>
  <si>
    <t>EGYÉB ADATOK</t>
  </si>
  <si>
    <t>a tervezett összköltség (Ft)</t>
  </si>
  <si>
    <t xml:space="preserve">nettó költség </t>
  </si>
  <si>
    <t>levelezési cím</t>
  </si>
  <si>
    <t>mobil / vezetékes telefonszám</t>
  </si>
  <si>
    <t>e-mail cím</t>
  </si>
  <si>
    <t>Könyvvizsgáló</t>
  </si>
  <si>
    <t>MAHASZ Magyar Hanglemezkiadók Szövetsége 
MSZSZ-EJI Művészeti Szakszervezetek Szövetsége Előadóművészi Jogvédő Iroda</t>
  </si>
  <si>
    <t>a képviselő személyének neve</t>
  </si>
  <si>
    <t xml:space="preserve">
a pályázó (rövidített) neve
</t>
  </si>
  <si>
    <t>Kérjük az adatok megadását a költségterv kitöltésével folytatni!</t>
  </si>
  <si>
    <t>az igényelt támogatás összege</t>
  </si>
  <si>
    <t>elérhetőségek</t>
  </si>
  <si>
    <t>összesen</t>
  </si>
  <si>
    <r>
      <t xml:space="preserve">közvetlen kifizetések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</si>
  <si>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tételes költségek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</si>
  <si>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ráfordításérték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</si>
  <si>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időtartama
 </t>
    </r>
    <r>
      <rPr>
        <i/>
        <sz val="14"/>
        <color indexed="8"/>
        <rFont val="Times New Roman"/>
        <family val="1"/>
      </rPr>
      <t>(epizód/perc)</t>
    </r>
  </si>
  <si>
    <t>az igényelt támogatás feletti költségek</t>
  </si>
  <si>
    <t>Az igényelt támogatás terhére tervezett  költségek</t>
  </si>
  <si>
    <t>Az igényelt támogatás feletti költségek</t>
  </si>
  <si>
    <t xml:space="preserve">Alulírott, mint a pályázó képviselője, büntetőjogi felelősségem tudatában kijelentem, hogy </t>
  </si>
  <si>
    <t>1.</t>
  </si>
  <si>
    <t>2.</t>
  </si>
  <si>
    <t>3.</t>
  </si>
  <si>
    <t>5.</t>
  </si>
  <si>
    <t>6.</t>
  </si>
  <si>
    <t>7.</t>
  </si>
  <si>
    <t>8.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</si>
  <si>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</si>
  <si>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</si>
  <si>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</si>
  <si>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</si>
  <si>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</si>
  <si>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</si>
  <si>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</si>
  <si>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</si>
  <si>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</si>
  <si>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</si>
  <si>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24.</t>
  </si>
  <si>
    <t>26.</t>
  </si>
  <si>
    <t>31.</t>
  </si>
  <si>
    <t>32.</t>
  </si>
  <si>
    <t>33.</t>
  </si>
  <si>
    <t>a pályázó neve</t>
  </si>
  <si>
    <t>előzetesen felszámított áfa</t>
  </si>
  <si>
    <t xml:space="preserve">levonható áfa </t>
  </si>
  <si>
    <t>le nem vonható áfa</t>
  </si>
  <si>
    <t>Költségek megnevezése</t>
  </si>
  <si>
    <t xml:space="preserve">az általános forgalmi adó levonása szempontjából az alábbi kategóriába tartozom </t>
  </si>
  <si>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Alulírott pályázó kijelentem, hogy a pályázati felhívásban előírt feltételeket, valamint az Általános Pályázati Feltételek előírásait ismerem.</t>
    </r>
  </si>
  <si>
    <t>a médiaszolgáltatás megnevezése</t>
  </si>
  <si>
    <t>a médiaszolgáltatási jogosultság lejáratának időpontja</t>
  </si>
  <si>
    <t>AZ ÁLLANDÓ MŰSOR ADATAI</t>
  </si>
  <si>
    <t>az állandó műsor címe</t>
  </si>
  <si>
    <t>A MÉDIASZOLGÁLTATÁS ADATAI</t>
  </si>
  <si>
    <t>nyomtatott sajtó</t>
  </si>
  <si>
    <t>online kiadvány</t>
  </si>
  <si>
    <t>egyéb</t>
  </si>
  <si>
    <t>audiovizuális médiaszolgáltató</t>
  </si>
  <si>
    <t>hétfő</t>
  </si>
  <si>
    <t>kedd</t>
  </si>
  <si>
    <t>szerda</t>
  </si>
  <si>
    <t>csütörtök</t>
  </si>
  <si>
    <t>péntek</t>
  </si>
  <si>
    <t>szombat</t>
  </si>
  <si>
    <t>vasárnap</t>
  </si>
  <si>
    <t>a médiaszolgáltató honlap címe</t>
  </si>
  <si>
    <t>I. negyedév</t>
  </si>
  <si>
    <t>II. negyedév</t>
  </si>
  <si>
    <t>III. negyedév</t>
  </si>
  <si>
    <t>IV. negyedév</t>
  </si>
  <si>
    <r>
      <t xml:space="preserve">az állandó műsor vállalt adásszáma támogatott negyedévenként </t>
    </r>
    <r>
      <rPr>
        <i/>
        <sz val="14"/>
        <color indexed="8"/>
        <rFont val="Times New Roman"/>
        <family val="1"/>
      </rPr>
      <t>(db)</t>
    </r>
  </si>
  <si>
    <t>PÉNZÜGYI ADATOK</t>
  </si>
  <si>
    <t>1. részlet</t>
  </si>
  <si>
    <t>2. részlet</t>
  </si>
  <si>
    <t>3. részlet</t>
  </si>
  <si>
    <t>4. részlet</t>
  </si>
  <si>
    <r>
      <t>igen (X</t>
    </r>
    <r>
      <rPr>
        <b/>
        <sz val="14"/>
        <color indexed="8"/>
        <rFont val="Calibri"/>
        <family val="2"/>
      </rPr>
      <t>)</t>
    </r>
  </si>
  <si>
    <t>az állandó műsor 
 címe</t>
  </si>
  <si>
    <t>vállalt adások száma (db)</t>
  </si>
  <si>
    <r>
      <t xml:space="preserve">az adába kerülés napjai </t>
    </r>
    <r>
      <rPr>
        <i/>
        <sz val="14"/>
        <color indexed="8"/>
        <rFont val="Times New Roman"/>
        <family val="1"/>
      </rPr>
      <t>(X)
(ismétlések nélkül)</t>
    </r>
  </si>
  <si>
    <t>1 adásra jutó támogatás</t>
  </si>
  <si>
    <t>vállalt műsor típusa</t>
  </si>
  <si>
    <t>tervezett összköltség</t>
  </si>
  <si>
    <t>1 adás átlagos költsége</t>
  </si>
  <si>
    <t>Felelős szerkesztő</t>
  </si>
  <si>
    <t>Adásrendező</t>
  </si>
  <si>
    <t>Műsorvezető</t>
  </si>
  <si>
    <t>Archiválás</t>
  </si>
  <si>
    <t>Könyvelés, adminisztráció</t>
  </si>
  <si>
    <t>Eszközhasználat</t>
  </si>
  <si>
    <t>Munkabér és járulékai</t>
  </si>
  <si>
    <t>Üzemanyagköltség</t>
  </si>
  <si>
    <t>Telefon, internet, posta</t>
  </si>
  <si>
    <t>Alulírott a fentiekben megnevezett állandó műsor szerkesztője kijelentem, hogy</t>
  </si>
  <si>
    <t>a)  a pályázati felhívásban előírt feltételeket, az Általános Pályázati Feltételek előírásait és a pályázati dokumentáció teljes tartalmát ismerem;</t>
  </si>
  <si>
    <t>Stúdióhasználat</t>
  </si>
  <si>
    <t>Karbantartás</t>
  </si>
  <si>
    <t>Biztosítás</t>
  </si>
  <si>
    <t>Jogdíjak</t>
  </si>
  <si>
    <t>Ráfordításérték összege</t>
  </si>
  <si>
    <t xml:space="preserve">adásonkénti maximális támogatás </t>
  </si>
  <si>
    <t>4.</t>
  </si>
  <si>
    <t>10.</t>
  </si>
  <si>
    <t>16.</t>
  </si>
  <si>
    <t>25.</t>
  </si>
  <si>
    <t>27.</t>
  </si>
  <si>
    <t>28.</t>
  </si>
  <si>
    <t>29.</t>
  </si>
  <si>
    <t>30.</t>
  </si>
  <si>
    <t>34.</t>
  </si>
  <si>
    <t>36.</t>
  </si>
  <si>
    <t>37.</t>
  </si>
  <si>
    <t>38.</t>
  </si>
  <si>
    <t>Saját forrás összege</t>
  </si>
  <si>
    <t>Külső forrás összege</t>
  </si>
  <si>
    <t>Közlekedés, szállítás</t>
  </si>
  <si>
    <t>Irodaszerek, fénymásolás</t>
  </si>
  <si>
    <t>közvetlen kifizetések összege</t>
  </si>
  <si>
    <t>tételes költségek összege</t>
  </si>
  <si>
    <r>
      <t xml:space="preserve">támogatott ráfordítási arány </t>
    </r>
    <r>
      <rPr>
        <i/>
        <sz val="20"/>
        <rFont val="Times New Roman"/>
        <family val="1"/>
      </rPr>
      <t>(TRA)</t>
    </r>
    <r>
      <rPr>
        <b/>
        <sz val="20"/>
        <rFont val="Times New Roman"/>
        <family val="1"/>
      </rPr>
      <t xml:space="preserve"> %</t>
    </r>
  </si>
  <si>
    <t>a szerkesztő neve</t>
  </si>
  <si>
    <r>
      <t xml:space="preserve">az adásba kerülés kezdő időpontja </t>
    </r>
    <r>
      <rPr>
        <i/>
        <sz val="14"/>
        <color indexed="8"/>
        <rFont val="Times New Roman"/>
        <family val="1"/>
      </rPr>
      <t>(óra:perc)</t>
    </r>
  </si>
  <si>
    <r>
      <t xml:space="preserve">hírműsor
 </t>
    </r>
    <r>
      <rPr>
        <i/>
        <sz val="14"/>
        <color indexed="8"/>
        <rFont val="Times New Roman"/>
        <family val="1"/>
      </rPr>
      <t>(db/hét</t>
    </r>
    <r>
      <rPr>
        <i/>
        <sz val="14"/>
        <color indexed="8"/>
        <rFont val="Times New Roman"/>
        <family val="1"/>
      </rPr>
      <t>)</t>
    </r>
    <r>
      <rPr>
        <b/>
        <sz val="14"/>
        <color indexed="8"/>
        <rFont val="Times New Roman"/>
        <family val="1"/>
      </rPr>
      <t xml:space="preserve">   </t>
    </r>
  </si>
  <si>
    <t>b) a pályázóval az állandó műsor megvalósítására jogviszonyban állok;</t>
  </si>
  <si>
    <t>továbbá, hogy a beszámoló elutasítása érintheti a közreműködésemmel a jövőben benyújtásra kerülő pályázatok sorsát.</t>
  </si>
  <si>
    <t xml:space="preserve">Vállalom, hogy nyertes pályázat esetén a pályázó támogatási szerződés szerinti beszámolójához igazolást adok a c) pontban foglaltak maradéktalan teljesüléséről; </t>
  </si>
  <si>
    <r>
      <t xml:space="preserve">hálózatos médiaszolgáltatás megnevezése
</t>
    </r>
    <r>
      <rPr>
        <i/>
        <sz val="14"/>
        <rFont val="Times New Roman"/>
        <family val="1"/>
      </rPr>
      <t>(amennyiben része ilyennek)</t>
    </r>
  </si>
  <si>
    <t>Asszisztens</t>
  </si>
  <si>
    <t>9.</t>
  </si>
  <si>
    <t>23.</t>
  </si>
  <si>
    <t>35.</t>
  </si>
  <si>
    <t>Tudomásul veszem, hogy amennyiben a benyújtott pályázat a Médiatanács által támogatásban részesül, úgy a jelen nyilatkozatom a támogatási szerződés mellékletét képezi.</t>
  </si>
  <si>
    <t>d) a pályázat benyújtását követően, a nyilatkozatokban és az egyéb kötelező dokumentumokban megjelölt gyártási információkat illető bármely vállalás ellehetetlenülése esetén gondoskodom annak azonos színvonalon való, az állandó műsor színvonalát semmivel sem csorbító kiváltásáról.</t>
  </si>
  <si>
    <t>c) személyes garanciát vállalok arra, hogy a pályázati felhívás, az Általános Pályázati Feltételek, a pályázati kérelem, a szerkesztő koncepciója, az állandó műsor tartalmi, szerkezeti, gyártási leírása, valamint a közszolgálati célú műsorszámoktól elvárható minőségi követelmények keretei között a lehető legmagasabb színvonalon készítem el az állandó műsort;</t>
  </si>
  <si>
    <t>Saját forrás pénzbeli része</t>
  </si>
  <si>
    <t>cégjegyzék-, nyilvántartási-, ev.-, szem.ig. szám</t>
  </si>
  <si>
    <t>a médiaszolgáltatás éves működési költsége (Ft)</t>
  </si>
  <si>
    <t xml:space="preserve">műsorkészítés költsége </t>
  </si>
  <si>
    <t xml:space="preserve">működtetési költség </t>
  </si>
  <si>
    <r>
      <t xml:space="preserve">100% (X)
</t>
    </r>
    <r>
      <rPr>
        <i/>
        <sz val="20"/>
        <rFont val="Times New Roman"/>
        <family val="1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</si>
  <si>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</rPr>
      <t>(nem vonhatom le az áfa összegét)</t>
    </r>
  </si>
  <si>
    <r>
      <t xml:space="preserve">Egyéb 
</t>
    </r>
    <r>
      <rPr>
        <i/>
        <sz val="20"/>
        <rFont val="Times New Roman"/>
        <family val="1"/>
      </rPr>
      <t>(kérjük a megfelelő arányszámot beírni)</t>
    </r>
  </si>
  <si>
    <t xml:space="preserve">Ráfordításértékként kizárólag az állandó műsor készítéséhez szükséges, a pályázó saját rendelkezésére álló vagy általa külső forrásból pénzbeli kifizetéssel nem, vagy részben ellentételezetten beszerzett kapacitások értéke jelölhető meg. 
A ráfordításérték kizárólag a saját forrás terhére tervezhető. </t>
  </si>
  <si>
    <t xml:space="preserve"> ráfordításérték tervezett összege</t>
  </si>
  <si>
    <t>Tételes költségként azon költségek jelölhetők meg, melyek pénzbeli kifizetés útján kerülnek kiegyenlítésre, azonban a pénzforgalmi bizonylatokon nem egyértelműen az állandó műsorhoz kötötten jelennek meg (munkabér, rezsi, üzemanyagköltség stb.).</t>
  </si>
  <si>
    <t xml:space="preserve"> tételes költségek tervezett összege</t>
  </si>
  <si>
    <r>
      <t xml:space="preserve">bruttó költség 
 </t>
    </r>
    <r>
      <rPr>
        <i/>
        <sz val="14"/>
        <color indexed="8"/>
        <rFont val="Times New Roman"/>
        <family val="1"/>
      </rPr>
      <t>(a nettó költség és az előzetesen felszámított áfa együttes összege)</t>
    </r>
  </si>
  <si>
    <t>Rezsi (irodabérlet, áram-, víz-, fűtésdíj)</t>
  </si>
  <si>
    <t>39.</t>
  </si>
  <si>
    <r>
      <t xml:space="preserve">a külső forrás összegét biztosító cég, intézmény megnevezése
</t>
    </r>
    <r>
      <rPr>
        <i/>
        <sz val="14"/>
        <color indexed="8"/>
        <rFont val="Times New Roman"/>
        <family val="1"/>
      </rPr>
      <t>(amennyiben van ilyen)</t>
    </r>
  </si>
  <si>
    <t>a médiaszolgáltatási jogosultság csatornája</t>
  </si>
  <si>
    <r>
      <t xml:space="preserve"> közéleti magazin 
</t>
    </r>
    <r>
      <rPr>
        <i/>
        <sz val="14"/>
        <color indexed="8"/>
        <rFont val="Times New Roman"/>
        <family val="1"/>
      </rPr>
      <t xml:space="preserve"> (db/hét)</t>
    </r>
  </si>
  <si>
    <r>
      <t xml:space="preserve">kulturális magazin
</t>
    </r>
    <r>
      <rPr>
        <i/>
        <sz val="14"/>
        <color indexed="8"/>
        <rFont val="Times New Roman"/>
        <family val="1"/>
      </rPr>
      <t xml:space="preserve"> (db/hét)</t>
    </r>
  </si>
  <si>
    <t>Szerkesztő-riporter</t>
  </si>
  <si>
    <t>Operatőr</t>
  </si>
  <si>
    <t>Hangmérnök, hangtechnikus, technikus</t>
  </si>
  <si>
    <t>Felvételvezető</t>
  </si>
  <si>
    <t>Súgógép kezelő</t>
  </si>
  <si>
    <t>Smink</t>
  </si>
  <si>
    <t>Rögzítésvezető-bejátszó</t>
  </si>
  <si>
    <t>Világítás</t>
  </si>
  <si>
    <t>Gyártási alapanyag, nyersanyag, DVD</t>
  </si>
  <si>
    <t>Utómunka, vágás, feliratozás</t>
  </si>
  <si>
    <t>Jeltolmács, felirat</t>
  </si>
  <si>
    <t>Kamera</t>
  </si>
  <si>
    <t xml:space="preserve">Közvetlen kifizetés </t>
  </si>
  <si>
    <t xml:space="preserve">Tételes költségek </t>
  </si>
  <si>
    <t xml:space="preserve">Ráfordításérték </t>
  </si>
  <si>
    <t>Anyaggyűjtés, előkészítés, hírforrás</t>
  </si>
  <si>
    <t>televíziós médiaszolgáltató</t>
  </si>
  <si>
    <t>40.</t>
  </si>
  <si>
    <t>41.</t>
  </si>
  <si>
    <t>42.</t>
  </si>
  <si>
    <r>
      <rPr>
        <b/>
        <sz val="14"/>
        <color indexed="8"/>
        <rFont val="Times New Roman"/>
        <family val="1"/>
      </rPr>
      <t>az állandó műsor az Mttv. 39. § (1) bekezdése alapján, a hallási fogyatékkal élők számára is elérhető</t>
    </r>
    <r>
      <rPr>
        <i/>
        <sz val="14"/>
        <color indexed="8"/>
        <rFont val="Times New Roman"/>
        <family val="1"/>
      </rPr>
      <t xml:space="preserve">
(igen/nem)</t>
    </r>
  </si>
  <si>
    <r>
      <rPr>
        <b/>
        <sz val="14"/>
        <color indexed="8"/>
        <rFont val="Times New Roman"/>
        <family val="1"/>
      </rPr>
      <t xml:space="preserve">az igényelt támogatás összege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</si>
  <si>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rPr>
        <b/>
        <sz val="14"/>
        <color indexed="8"/>
        <rFont val="Times New Roman"/>
        <family val="1"/>
      </rPr>
      <t>az állandó műsor online felületen megtekinthető</t>
    </r>
    <r>
      <rPr>
        <i/>
        <sz val="14"/>
        <color indexed="8"/>
        <rFont val="Times New Roman"/>
        <family val="1"/>
      </rPr>
      <t xml:space="preserve">
(igen/nem)</t>
    </r>
  </si>
  <si>
    <r>
      <t xml:space="preserve">együttmükődés a vételkörzetben, vagy azon kívűl működő egyéb médiaszolgáltatókkal </t>
    </r>
    <r>
      <rPr>
        <i/>
        <sz val="14"/>
        <color indexed="8"/>
        <rFont val="Times New Roman"/>
        <family val="1"/>
      </rPr>
      <t>(X)</t>
    </r>
  </si>
  <si>
    <t xml:space="preserve">
b) kedvezményezetté nyilvánításom esetén a támogatási szerződés megkötésekor, a saját forrás pénzbeli részét a szerződéskötés napján 30 napnál nem régebbi hitelintézeti számlakivonattal vagy igazolással vagyok köteles igazolni.</t>
  </si>
  <si>
    <r>
      <t xml:space="preserve">a médiaszolgáltatási szerződésben / nyilvántartásba vételi határozatban rögzített heti műsoridő 
</t>
    </r>
    <r>
      <rPr>
        <i/>
        <sz val="14"/>
        <color indexed="8"/>
        <rFont val="Times New Roman"/>
        <family val="1"/>
      </rPr>
      <t>(… óra … perc)</t>
    </r>
  </si>
  <si>
    <r>
      <t xml:space="preserve">saját gyártású műsort tartalmazó adásnapok száma 
</t>
    </r>
    <r>
      <rPr>
        <i/>
        <sz val="14"/>
        <color indexed="8"/>
        <rFont val="Times New Roman"/>
        <family val="1"/>
      </rPr>
      <t>(nap / hét)</t>
    </r>
  </si>
  <si>
    <r>
      <t xml:space="preserve">tényleges heti műsoridő
</t>
    </r>
    <r>
      <rPr>
        <i/>
        <sz val="14"/>
        <color indexed="8"/>
        <rFont val="Times New Roman"/>
        <family val="1"/>
      </rPr>
      <t xml:space="preserve">(képújság és ismétlések nélkül, … óra … perc) </t>
    </r>
  </si>
  <si>
    <r>
      <t xml:space="preserve">saját gyártású műsor napi időtartama </t>
    </r>
    <r>
      <rPr>
        <i/>
        <sz val="14"/>
        <color indexed="8"/>
        <rFont val="Times New Roman"/>
        <family val="1"/>
      </rPr>
      <t xml:space="preserve">(… óra … perc)
(képújság és ismétlések nélkül) </t>
    </r>
  </si>
  <si>
    <r>
      <t xml:space="preserve">hálózatos műsoridő
 </t>
    </r>
    <r>
      <rPr>
        <i/>
        <sz val="14"/>
        <rFont val="Times New Roman"/>
        <family val="1"/>
      </rPr>
      <t>(… óra … perctől … óra … percig)
a pályázati felhívás 1.2.5. pontja alapján</t>
    </r>
  </si>
  <si>
    <t>a pályázó hitelintézeti számlaszáma, amelyről a támogatási cél megvalósítása érdekében a kifizetéseit teljesíti</t>
  </si>
  <si>
    <t>a médiaszolgáltatási jogosultság vételkörzete</t>
  </si>
  <si>
    <t>Csak egy műsor típus jelölhető meg, a többit hagyja üresen!</t>
  </si>
  <si>
    <r>
      <rPr>
        <b/>
        <sz val="14"/>
        <color indexed="8"/>
        <rFont val="Times New Roman"/>
        <family val="1"/>
      </rPr>
      <t>az igényelt előfinanszírozás összege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10"/>
        <rFont val="Times New Roman"/>
        <family val="1"/>
      </rPr>
      <t>(nem haladhatja meg a kért támogatás 80%-át)</t>
    </r>
    <r>
      <rPr>
        <i/>
        <sz val="14"/>
        <color indexed="8"/>
        <rFont val="Times New Roman"/>
        <family val="1"/>
      </rPr>
      <t xml:space="preserve">
</t>
    </r>
  </si>
  <si>
    <t>15.</t>
  </si>
  <si>
    <t>Ráfordításérték felmerülésének és összegszerűségének szöveges indoklása:</t>
  </si>
  <si>
    <t>Tételes költségek felmerülésének és összegszerűségének szöveges indoklása:</t>
  </si>
  <si>
    <t>b) a helyi önkormányzat</t>
  </si>
  <si>
    <t>által kiállított – az ÁPF IV. fejezet 12.1. b) és c) alpontjai szerinti formai követelményeknek megfelelő - igazolásokkal igazolom, hogy a pályázat benyújtásának időpontjában nincs sem lejárt esedékességű, meg nem fizetett adótartozásom, sem adók módjára behajtható köztartozásom, sem egyéb köztartozásom (ideértve az egészségbiztosítási és nyugdíjbiztosítási járulékot is).</t>
  </si>
  <si>
    <r>
      <rPr>
        <b/>
        <sz val="14"/>
        <color indexed="8"/>
        <rFont val="Times New Roman"/>
        <family val="1"/>
      </rPr>
      <t>b)</t>
    </r>
    <r>
      <rPr>
        <sz val="14"/>
        <color indexed="8"/>
        <rFont val="Times New Roman"/>
        <family val="1"/>
      </rPr>
      <t xml:space="preserve"> a pályázónak a közös jogkezelést végző szervezetekkel szemben a pályázat benyújtásának időpontjában lejárt (esedékessé vált) jogdíjfizetési kötelezettsége nem áll fenn, ezen kötelezettségeinek maradéktalanul eleget tett;</t>
    </r>
  </si>
  <si>
    <r>
      <rPr>
        <b/>
        <sz val="14"/>
        <color indexed="8"/>
        <rFont val="Times New Roman"/>
        <family val="1"/>
      </rPr>
      <t>c)</t>
    </r>
    <r>
      <rPr>
        <sz val="14"/>
        <color indexed="8"/>
        <rFont val="Times New Roman"/>
        <family val="1"/>
      </rPr>
      <t xml:space="preserve"> a fenti kötelezettségek maradéktalan teljesítését az illetékes szervezetek által kiadott, a jelen nyilatkozattal együtt benyújtott igazolások tanúsítják;</t>
    </r>
  </si>
  <si>
    <r>
      <rPr>
        <b/>
        <sz val="14"/>
        <color indexed="8"/>
        <rFont val="Times New Roman"/>
        <family val="1"/>
      </rPr>
      <t>2)
a)</t>
    </r>
    <r>
      <rPr>
        <sz val="14"/>
        <color indexed="8"/>
        <rFont val="Times New Roman"/>
        <family val="1"/>
      </rPr>
      <t xml:space="preserve"> a pályázó tevékenységéből következően az alább megjelölt közös jogkezelő szervezetek irányában keletkezett adatszolgáltatási és jogdíjfizetési kötelezettsége</t>
    </r>
  </si>
  <si>
    <t>Alulírott, mint a pályázó képviselője, büntetőjogi felelősségem tudatában kijelentem, hogy</t>
  </si>
  <si>
    <t>1)
a) a  Nemzeti Adó- és Vámhivatal, valamint</t>
  </si>
  <si>
    <r>
      <t xml:space="preserve">PÁLYÁZATI KÉRELEM
</t>
    </r>
    <r>
      <rPr>
        <b/>
        <sz val="18"/>
        <color indexed="8"/>
        <rFont val="Times New Roman"/>
        <family val="1"/>
      </rPr>
      <t>ADATLAP</t>
    </r>
    <r>
      <rPr>
        <b/>
        <sz val="20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televíziós közéleti magazin, illetve televíziós hírműsor és kulturális magazin készítésének támogatására meghirdetett pályázati eljárás</t>
    </r>
  </si>
  <si>
    <r>
      <rPr>
        <b/>
        <sz val="14"/>
        <rFont val="Times New Roman"/>
        <family val="1"/>
      </rPr>
      <t xml:space="preserve">rendszeresen vállalt műsor
</t>
    </r>
    <r>
      <rPr>
        <i/>
        <sz val="14"/>
        <rFont val="Times New Roman"/>
        <family val="1"/>
      </rPr>
      <t>(adás/hét)</t>
    </r>
  </si>
  <si>
    <r>
      <t xml:space="preserve">vállalt időtartam </t>
    </r>
    <r>
      <rPr>
        <i/>
        <sz val="14"/>
        <rFont val="Times New Roman"/>
        <family val="1"/>
      </rPr>
      <t>(perc)
a pályázati felhívás 8. pontja alapján</t>
    </r>
  </si>
  <si>
    <r>
      <rPr>
        <b/>
        <sz val="14"/>
        <rFont val="Times New Roman"/>
        <family val="1"/>
      </rPr>
      <t>tervezett összköltség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(a nettó költség és a le nem vonható áfa összege)</t>
    </r>
  </si>
  <si>
    <r>
      <t xml:space="preserve">közérdekű adatnak nem minősülő adatok a pályázatban szerepelnek </t>
    </r>
    <r>
      <rPr>
        <i/>
        <sz val="14"/>
        <rFont val="Times New Roman"/>
        <family val="1"/>
      </rPr>
      <t>(igen / nem)</t>
    </r>
  </si>
  <si>
    <r>
      <t xml:space="preserve">PÁLYÁZATI KÉRELEM
</t>
    </r>
    <r>
      <rPr>
        <b/>
        <sz val="18"/>
        <rFont val="Times New Roman"/>
        <family val="1"/>
      </rPr>
      <t>KÖLTSÉGTERV</t>
    </r>
  </si>
  <si>
    <r>
      <t xml:space="preserve">PÁLYÁZATI KÉRELEM
</t>
    </r>
    <r>
      <rPr>
        <b/>
        <sz val="18"/>
        <rFont val="Times New Roman"/>
        <family val="1"/>
      </rPr>
      <t>SZERKESZTŐI NYILATKOZAT</t>
    </r>
  </si>
  <si>
    <r>
      <t xml:space="preserve">PÁLYÁZATI KÉRELEM
</t>
    </r>
    <r>
      <rPr>
        <b/>
        <sz val="18"/>
        <rFont val="Times New Roman"/>
        <family val="1"/>
      </rPr>
      <t xml:space="preserve">SZERKESZTŐI KONCEPCIÓ 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(szóközzel együtt 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</si>
  <si>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AZ ÁLLANDÓ MŰSOR TARTALMI, SZERKEZETI, GYÁRTÁSI LEÍRÁSA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(szóközzel együtt 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</si>
  <si>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AZ ÁLLANDÓ MŰSOR KÉSZÍTÉSÉBEN RÉSZTVEVŐ MUNKATÁRSAK TEVÉKENYSÉGÉNEK ÉS SZAKMAI HÁTTERÉNEK BEMUTATÁSA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(szóközzel együtt 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</si>
  <si>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RÁFORDÍTÁSÉRTÉKELÉSRE VONATKOZÓ NYILATKOZAT</t>
    </r>
  </si>
  <si>
    <r>
      <t xml:space="preserve">PÁLYÁZATI KÉRELEM
</t>
    </r>
    <r>
      <rPr>
        <b/>
        <sz val="18"/>
        <rFont val="Times New Roman"/>
        <family val="1"/>
      </rPr>
      <t xml:space="preserve">TÉTELES KÖLTSÉGEKRE VONATKOZÓ NYILATKOZAT </t>
    </r>
  </si>
  <si>
    <r>
      <t xml:space="preserve">PÁLYÁZATI KÉRELEM
</t>
    </r>
    <r>
      <rPr>
        <b/>
        <sz val="18"/>
        <rFont val="Times New Roman"/>
        <family val="1"/>
      </rPr>
      <t>SAJÁT FORRÁSRA VONATKOZÓ NYILATKOZAT</t>
    </r>
  </si>
  <si>
    <r>
      <t xml:space="preserve">PÁLYÁZATI KÉRELEM
</t>
    </r>
    <r>
      <rPr>
        <b/>
        <sz val="18"/>
        <color indexed="8"/>
        <rFont val="Times New Roman"/>
        <family val="1"/>
      </rPr>
      <t>KÖTELEZETTSÉGEKRŐL ÉS TARTOZÁSMENTESSÉGEKRŐL SZÓLÓ NYILATKOZAT</t>
    </r>
  </si>
  <si>
    <r>
      <t xml:space="preserve">a REZSI2014 pályázaton indult-e </t>
    </r>
    <r>
      <rPr>
        <i/>
        <sz val="14"/>
        <rFont val="Times New Roman"/>
        <family val="1"/>
      </rPr>
      <t>(melyik fordulóban)</t>
    </r>
  </si>
  <si>
    <r>
      <t>támogatott időszak
1.</t>
    </r>
    <r>
      <rPr>
        <i/>
        <sz val="14"/>
        <rFont val="Times New Roman"/>
        <family val="1"/>
      </rPr>
      <t xml:space="preserve"> 2014. augusztus 1. - 2015. július 31.
</t>
    </r>
    <r>
      <rPr>
        <b/>
        <sz val="14"/>
        <rFont val="Times New Roman"/>
        <family val="1"/>
      </rPr>
      <t>2.</t>
    </r>
    <r>
      <rPr>
        <i/>
        <sz val="14"/>
        <rFont val="Times New Roman"/>
        <family val="1"/>
      </rPr>
      <t xml:space="preserve"> 2014. november 1. - 2015. október 31.
</t>
    </r>
    <r>
      <rPr>
        <b/>
        <sz val="14"/>
        <rFont val="Times New Roman"/>
        <family val="1"/>
      </rPr>
      <t>3.</t>
    </r>
    <r>
      <rPr>
        <i/>
        <sz val="14"/>
        <rFont val="Times New Roman"/>
        <family val="1"/>
      </rPr>
      <t xml:space="preserve"> 2015. február 1. - 2016. január 31.
</t>
    </r>
    <r>
      <rPr>
        <b/>
        <sz val="14"/>
        <rFont val="Times New Roman"/>
        <family val="1"/>
      </rPr>
      <t>4.</t>
    </r>
    <r>
      <rPr>
        <i/>
        <sz val="14"/>
        <rFont val="Times New Roman"/>
        <family val="1"/>
      </rPr>
      <t xml:space="preserve"> 2015. május 1. - 2016. április 30.</t>
    </r>
  </si>
  <si>
    <r>
      <rPr>
        <b/>
        <sz val="14"/>
        <color indexed="8"/>
        <rFont val="Times New Roman"/>
        <family val="1"/>
      </rPr>
      <t xml:space="preserve">e)  </t>
    </r>
    <r>
      <rPr>
        <sz val="14"/>
        <color indexed="8"/>
        <rFont val="Times New Roman"/>
        <family val="1"/>
      </rPr>
      <t>a pályázó tulajdonosi szerkezete magánszemélyig lebontható, illetve offshore társaság a pályázónak sem közvetve, sem közvetlenül nem tulajdonosa; valamint
kötelezettséget vállalok arra, hogy a támogatási időszak alatt sem közvetve, sem közvetlenül offshore társaság nem lesz a pályázó tulajdonosa/tagja és tudomásul veszem, hogy amennyiben a pályáztatási, illetve a támogatott időszak alatt a pályázó tulajdonosi szerkezete magánszemélyig nem vezethető vissza, úgy a Médiatanács dönthet a támogatási szerződéstől való elállásról, illetve a pályázó pályázati eljárásokból történő kizárásáról.</t>
    </r>
  </si>
  <si>
    <r>
      <rPr>
        <b/>
        <sz val="14"/>
        <color indexed="8"/>
        <rFont val="Times New Roman"/>
        <family val="1"/>
      </rPr>
      <t>d)</t>
    </r>
    <r>
      <rPr>
        <sz val="14"/>
        <color indexed="8"/>
        <rFont val="Times New Roman"/>
        <family val="1"/>
      </rPr>
      <t xml:space="preserve"> amennyiben jelen pályázat támogatásban részesül, úgy kötelezettséget vállalok arra, hogy a támogatás elszámolásába más támogatásokból finanszírozott kifizetések bizonylatait nem vonom be, az ezen támogatásból fedezett kifizetések bizonylatait más támogatások felhasználásának igazolásához nem használom fel;</t>
    </r>
  </si>
  <si>
    <t xml:space="preserve">a) a TVALLANDO2014 pályázati eljárás keretében megvalósuló, fent megnevezett állandó műsor elkészítéséhez szükséges saját forrás összege (a támogatás összegén felüli rész) az alábbiak szerint rendelkezésre áll: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</si>
</sst>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yyyy/\ mmmm\ d\."/>
    <numFmt numFmtId="167" formatCode="[$-F800]dddd\,\ mmmm\ dd\,\ yyyy"/>
    <numFmt numFmtId="168" formatCode="#,##0.0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65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4"/>
      <color indexed="12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4"/>
      <color indexed="8"/>
      <name val="Times New Roman"/>
      <family val="1"/>
    </font>
    <font>
      <sz val="8"/>
      <name val="Times New Roman"/>
      <family val="2"/>
    </font>
    <font>
      <u val="single"/>
      <sz val="11"/>
      <color indexed="36"/>
      <name val="Times New Roman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20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3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theme="1"/>
      <name val="Times New Roman"/>
      <family val="2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5" tint="0.7999799847602844"/>
      </patternFill>
    </fill>
    <fill>
      <patternFill patternType="gray125">
        <bgColor theme="6" tint="0.7999799847602844"/>
      </patternFill>
    </fill>
    <fill>
      <patternFill patternType="gray125">
        <bgColor theme="9" tint="0.799979984760284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 style="double"/>
      <bottom style="medium"/>
    </border>
    <border>
      <left/>
      <right style="double"/>
      <top style="double"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double"/>
      <top/>
      <bottom style="medium"/>
    </border>
    <border>
      <left/>
      <right style="medium"/>
      <top style="double"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 style="thick"/>
    </border>
    <border>
      <left>
        <color indexed="63"/>
      </left>
      <right style="thin"/>
      <top style="thick"/>
      <bottom style="thin"/>
    </border>
    <border>
      <left/>
      <right/>
      <top style="medium"/>
      <bottom style="medium"/>
    </border>
    <border>
      <left style="double"/>
      <right style="double"/>
      <top style="thick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/>
      <bottom style="double"/>
    </border>
    <border>
      <left style="double"/>
      <right style="medium"/>
      <top>
        <color indexed="63"/>
      </top>
      <bottom style="double"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 style="medium"/>
      <bottom style="double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2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7" fillId="0" borderId="0" xfId="0" applyFont="1" applyAlignment="1">
      <alignment vertical="center" wrapText="1"/>
    </xf>
    <xf numFmtId="16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13" borderId="12" xfId="0" applyFont="1" applyFill="1" applyBorder="1" applyAlignment="1">
      <alignment horizontal="center" vertical="center" wrapText="1"/>
    </xf>
    <xf numFmtId="42" fontId="5" fillId="3" borderId="13" xfId="0" applyNumberFormat="1" applyFont="1" applyFill="1" applyBorder="1" applyAlignment="1">
      <alignment horizontal="center" vertical="center" wrapText="1"/>
    </xf>
    <xf numFmtId="42" fontId="5" fillId="4" borderId="13" xfId="0" applyNumberFormat="1" applyFont="1" applyFill="1" applyBorder="1" applyAlignment="1">
      <alignment horizontal="center" vertical="center" wrapText="1"/>
    </xf>
    <xf numFmtId="42" fontId="5" fillId="7" borderId="13" xfId="0" applyNumberFormat="1" applyFont="1" applyFill="1" applyBorder="1" applyAlignment="1">
      <alignment horizontal="center" vertical="center" wrapText="1"/>
    </xf>
    <xf numFmtId="42" fontId="6" fillId="34" borderId="14" xfId="0" applyNumberFormat="1" applyFont="1" applyFill="1" applyBorder="1" applyAlignment="1">
      <alignment horizontal="center" vertical="center" wrapText="1"/>
    </xf>
    <xf numFmtId="10" fontId="16" fillId="34" borderId="12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164" fontId="16" fillId="34" borderId="12" xfId="0" applyNumberFormat="1" applyFont="1" applyFill="1" applyBorder="1" applyAlignment="1">
      <alignment horizontal="center" vertical="center" wrapText="1"/>
    </xf>
    <xf numFmtId="164" fontId="16" fillId="34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64" fontId="16" fillId="34" borderId="16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 applyProtection="1">
      <alignment horizontal="center" vertical="center"/>
      <protection locked="0"/>
    </xf>
    <xf numFmtId="164" fontId="5" fillId="4" borderId="23" xfId="0" applyNumberFormat="1" applyFont="1" applyFill="1" applyBorder="1" applyAlignment="1" applyProtection="1">
      <alignment horizontal="center" vertical="center"/>
      <protection locked="0"/>
    </xf>
    <xf numFmtId="164" fontId="5" fillId="7" borderId="23" xfId="0" applyNumberFormat="1" applyFont="1" applyFill="1" applyBorder="1" applyAlignment="1" applyProtection="1">
      <alignment horizontal="center" vertical="center"/>
      <protection locked="0"/>
    </xf>
    <xf numFmtId="164" fontId="5" fillId="34" borderId="24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5" xfId="0" applyNumberFormat="1" applyFont="1" applyFill="1" applyBorder="1" applyAlignment="1" applyProtection="1">
      <alignment horizontal="center" vertical="center"/>
      <protection locked="0"/>
    </xf>
    <xf numFmtId="164" fontId="5" fillId="7" borderId="25" xfId="0" applyNumberFormat="1" applyFont="1" applyFill="1" applyBorder="1" applyAlignment="1" applyProtection="1">
      <alignment horizontal="center" vertical="center"/>
      <protection locked="0"/>
    </xf>
    <xf numFmtId="164" fontId="5" fillId="34" borderId="26" xfId="0" applyNumberFormat="1" applyFont="1" applyFill="1" applyBorder="1" applyAlignment="1">
      <alignment horizontal="center" vertical="center"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164" fontId="5" fillId="36" borderId="25" xfId="0" applyNumberFormat="1" applyFont="1" applyFill="1" applyBorder="1" applyAlignment="1" applyProtection="1">
      <alignment horizontal="center" vertical="center"/>
      <protection/>
    </xf>
    <xf numFmtId="164" fontId="5" fillId="37" borderId="25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164" fontId="5" fillId="4" borderId="27" xfId="0" applyNumberFormat="1" applyFont="1" applyFill="1" applyBorder="1" applyAlignment="1" applyProtection="1">
      <alignment horizontal="center" vertical="center"/>
      <protection locked="0"/>
    </xf>
    <xf numFmtId="164" fontId="5" fillId="37" borderId="27" xfId="0" applyNumberFormat="1" applyFont="1" applyFill="1" applyBorder="1" applyAlignment="1" applyProtection="1">
      <alignment horizontal="center" vertical="center"/>
      <protection/>
    </xf>
    <xf numFmtId="164" fontId="2" fillId="34" borderId="28" xfId="0" applyNumberFormat="1" applyFont="1" applyFill="1" applyBorder="1" applyAlignment="1">
      <alignment horizontal="right" vertical="center"/>
    </xf>
    <xf numFmtId="164" fontId="2" fillId="34" borderId="29" xfId="0" applyNumberFormat="1" applyFont="1" applyFill="1" applyBorder="1" applyAlignment="1">
      <alignment horizontal="right" vertical="center"/>
    </xf>
    <xf numFmtId="0" fontId="61" fillId="38" borderId="14" xfId="0" applyFont="1" applyFill="1" applyBorder="1" applyAlignment="1" applyProtection="1">
      <alignment horizontal="center" vertical="center" wrapText="1"/>
      <protection locked="0"/>
    </xf>
    <xf numFmtId="0" fontId="61" fillId="38" borderId="12" xfId="0" applyFont="1" applyFill="1" applyBorder="1" applyAlignment="1" applyProtection="1">
      <alignment horizontal="center" vertical="center" wrapText="1"/>
      <protection locked="0"/>
    </xf>
    <xf numFmtId="164" fontId="6" fillId="13" borderId="12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1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4" fillId="34" borderId="31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164" fontId="2" fillId="34" borderId="30" xfId="0" applyNumberFormat="1" applyFont="1" applyFill="1" applyBorder="1" applyAlignment="1" applyProtection="1">
      <alignment horizontal="center" vertical="center" wrapText="1"/>
      <protection/>
    </xf>
    <xf numFmtId="164" fontId="2" fillId="34" borderId="20" xfId="0" applyNumberFormat="1" applyFont="1" applyFill="1" applyBorder="1" applyAlignment="1" applyProtection="1">
      <alignment horizontal="center" vertical="center" wrapText="1"/>
      <protection/>
    </xf>
    <xf numFmtId="164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34" borderId="30" xfId="0" applyNumberFormat="1" applyFont="1" applyFill="1" applyBorder="1" applyAlignment="1" applyProtection="1">
      <alignment horizontal="center" vertical="center" wrapText="1"/>
      <protection/>
    </xf>
    <xf numFmtId="164" fontId="2" fillId="34" borderId="20" xfId="0" applyNumberFormat="1" applyFont="1" applyFill="1" applyBorder="1" applyAlignment="1" applyProtection="1">
      <alignment horizontal="center" vertical="center" wrapText="1"/>
      <protection/>
    </xf>
    <xf numFmtId="164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textRotation="90"/>
    </xf>
    <xf numFmtId="0" fontId="9" fillId="34" borderId="14" xfId="0" applyFont="1" applyFill="1" applyBorder="1" applyAlignment="1">
      <alignment horizontal="center" vertical="center" textRotation="90"/>
    </xf>
    <xf numFmtId="0" fontId="2" fillId="34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5" fillId="34" borderId="3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 applyProtection="1">
      <alignment horizontal="center" vertical="center"/>
      <protection/>
    </xf>
    <xf numFmtId="164" fontId="2" fillId="34" borderId="12" xfId="0" applyNumberFormat="1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textRotation="90"/>
    </xf>
    <xf numFmtId="0" fontId="2" fillId="34" borderId="46" xfId="0" applyFont="1" applyFill="1" applyBorder="1" applyAlignment="1">
      <alignment horizontal="center" vertical="center" textRotation="90"/>
    </xf>
    <xf numFmtId="0" fontId="2" fillId="34" borderId="43" xfId="0" applyFont="1" applyFill="1" applyBorder="1" applyAlignment="1">
      <alignment horizontal="center" vertical="center" wrapText="1"/>
    </xf>
    <xf numFmtId="49" fontId="8" fillId="0" borderId="30" xfId="43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0" fontId="9" fillId="34" borderId="2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4" fontId="2" fillId="34" borderId="30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34" borderId="37" xfId="0" applyNumberFormat="1" applyFont="1" applyFill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16" fillId="13" borderId="51" xfId="0" applyFont="1" applyFill="1" applyBorder="1" applyAlignment="1">
      <alignment horizontal="center" vertical="center" wrapText="1"/>
    </xf>
    <xf numFmtId="0" fontId="16" fillId="13" borderId="5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6" fillId="13" borderId="19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48" xfId="0" applyFont="1" applyFill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3" fontId="2" fillId="34" borderId="30" xfId="0" applyNumberFormat="1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37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2" fillId="34" borderId="43" xfId="0" applyFont="1" applyFill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0" fillId="34" borderId="0" xfId="0" applyFill="1" applyBorder="1" applyAlignment="1">
      <alignment horizontal="center" vertical="center" wrapText="1"/>
    </xf>
    <xf numFmtId="42" fontId="5" fillId="34" borderId="45" xfId="0" applyNumberFormat="1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0" fillId="34" borderId="57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58" xfId="0" applyFill="1" applyBorder="1" applyAlignment="1">
      <alignment/>
    </xf>
    <xf numFmtId="0" fontId="5" fillId="34" borderId="59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vertical="center"/>
    </xf>
    <xf numFmtId="0" fontId="6" fillId="13" borderId="30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6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2" fontId="4" fillId="34" borderId="61" xfId="0" applyNumberFormat="1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vertical="center"/>
    </xf>
    <xf numFmtId="5" fontId="6" fillId="34" borderId="14" xfId="0" applyNumberFormat="1" applyFont="1" applyFill="1" applyBorder="1" applyAlignment="1">
      <alignment horizontal="center" vertical="center"/>
    </xf>
    <xf numFmtId="168" fontId="6" fillId="34" borderId="14" xfId="0" applyNumberFormat="1" applyFont="1" applyFill="1" applyBorder="1" applyAlignment="1">
      <alignment horizontal="center" vertical="center" wrapText="1"/>
    </xf>
    <xf numFmtId="164" fontId="6" fillId="34" borderId="40" xfId="0" applyNumberFormat="1" applyFont="1" applyFill="1" applyBorder="1" applyAlignment="1">
      <alignment horizontal="center" vertical="center" wrapText="1"/>
    </xf>
    <xf numFmtId="164" fontId="6" fillId="34" borderId="62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13" borderId="50" xfId="0" applyFont="1" applyFill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/>
    </xf>
    <xf numFmtId="0" fontId="17" fillId="13" borderId="52" xfId="0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6" fillId="34" borderId="14" xfId="0" applyNumberFormat="1" applyFont="1" applyFill="1" applyBorder="1" applyAlignment="1">
      <alignment horizontal="center" vertical="center"/>
    </xf>
    <xf numFmtId="0" fontId="4" fillId="34" borderId="63" xfId="0" applyNumberFormat="1" applyFont="1" applyFill="1" applyBorder="1" applyAlignment="1">
      <alignment horizontal="center" vertical="center" wrapText="1"/>
    </xf>
    <xf numFmtId="0" fontId="4" fillId="34" borderId="64" xfId="0" applyNumberFormat="1" applyFont="1" applyFill="1" applyBorder="1" applyAlignment="1">
      <alignment horizontal="center" vertical="center" wrapText="1"/>
    </xf>
    <xf numFmtId="5" fontId="6" fillId="34" borderId="14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0" fontId="5" fillId="34" borderId="65" xfId="0" applyNumberFormat="1" applyFont="1" applyFill="1" applyBorder="1" applyAlignment="1">
      <alignment horizontal="center" vertical="center" textRotation="90" wrapText="1"/>
    </xf>
    <xf numFmtId="0" fontId="0" fillId="34" borderId="66" xfId="0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6" fillId="13" borderId="67" xfId="0" applyFont="1" applyFill="1" applyBorder="1" applyAlignment="1">
      <alignment horizontal="center" vertical="center"/>
    </xf>
    <xf numFmtId="0" fontId="6" fillId="13" borderId="60" xfId="0" applyFont="1" applyFill="1" applyBorder="1" applyAlignment="1">
      <alignment horizontal="center" vertical="center"/>
    </xf>
    <xf numFmtId="0" fontId="17" fillId="13" borderId="60" xfId="0" applyFont="1" applyFill="1" applyBorder="1" applyAlignment="1">
      <alignment/>
    </xf>
    <xf numFmtId="0" fontId="17" fillId="13" borderId="68" xfId="0" applyFont="1" applyFill="1" applyBorder="1" applyAlignment="1">
      <alignment/>
    </xf>
    <xf numFmtId="0" fontId="6" fillId="34" borderId="19" xfId="0" applyFont="1" applyFill="1" applyBorder="1" applyAlignment="1">
      <alignment horizontal="center" vertical="center" wrapText="1"/>
    </xf>
    <xf numFmtId="42" fontId="5" fillId="34" borderId="69" xfId="0" applyNumberFormat="1" applyFont="1" applyFill="1" applyBorder="1" applyAlignment="1">
      <alignment horizontal="center"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2" fillId="34" borderId="67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/>
    </xf>
    <xf numFmtId="0" fontId="9" fillId="34" borderId="72" xfId="0" applyFont="1" applyFill="1" applyBorder="1" applyAlignment="1">
      <alignment/>
    </xf>
    <xf numFmtId="0" fontId="5" fillId="34" borderId="73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vertical="center"/>
    </xf>
    <xf numFmtId="0" fontId="2" fillId="34" borderId="3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74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74" xfId="0" applyBorder="1" applyAlignment="1">
      <alignment horizontal="justify" vertical="center" wrapText="1"/>
    </xf>
    <xf numFmtId="0" fontId="2" fillId="34" borderId="7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9" fillId="0" borderId="76" xfId="0" applyFont="1" applyBorder="1" applyAlignment="1" applyProtection="1">
      <alignment horizontal="justify" vertical="top" wrapText="1"/>
      <protection locked="0"/>
    </xf>
    <xf numFmtId="0" fontId="9" fillId="0" borderId="44" xfId="0" applyFont="1" applyBorder="1" applyAlignment="1" applyProtection="1">
      <alignment horizontal="justify" vertical="top" wrapText="1"/>
      <protection locked="0"/>
    </xf>
    <xf numFmtId="0" fontId="9" fillId="0" borderId="77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74" xfId="0" applyBorder="1" applyAlignment="1" applyProtection="1">
      <alignment horizontal="justify" vertical="top" wrapText="1"/>
      <protection locked="0"/>
    </xf>
    <xf numFmtId="0" fontId="0" fillId="0" borderId="78" xfId="0" applyBorder="1" applyAlignment="1" applyProtection="1">
      <alignment horizontal="justify" vertical="top" wrapText="1"/>
      <protection locked="0"/>
    </xf>
    <xf numFmtId="0" fontId="0" fillId="0" borderId="35" xfId="0" applyBorder="1" applyAlignment="1" applyProtection="1">
      <alignment horizontal="justify" vertical="top" wrapText="1"/>
      <protection locked="0"/>
    </xf>
    <xf numFmtId="0" fontId="0" fillId="0" borderId="79" xfId="0" applyBorder="1" applyAlignment="1" applyProtection="1">
      <alignment horizontal="justify" vertical="top" wrapText="1"/>
      <protection locked="0"/>
    </xf>
    <xf numFmtId="0" fontId="9" fillId="0" borderId="80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 applyProtection="1">
      <alignment horizontal="justify" vertical="top" wrapText="1"/>
      <protection locked="0"/>
    </xf>
    <xf numFmtId="0" fontId="9" fillId="0" borderId="81" xfId="0" applyFont="1" applyBorder="1" applyAlignment="1" applyProtection="1">
      <alignment horizontal="justify" vertical="top" wrapText="1"/>
      <protection locked="0"/>
    </xf>
    <xf numFmtId="0" fontId="6" fillId="13" borderId="8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wrapText="1"/>
    </xf>
    <xf numFmtId="0" fontId="17" fillId="13" borderId="81" xfId="0" applyFont="1" applyFill="1" applyBorder="1" applyAlignment="1">
      <alignment wrapText="1"/>
    </xf>
    <xf numFmtId="0" fontId="2" fillId="34" borderId="75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0" borderId="79" xfId="0" applyFont="1" applyBorder="1" applyAlignment="1">
      <alignment horizontal="justify" vertical="center" wrapText="1"/>
    </xf>
    <xf numFmtId="164" fontId="2" fillId="34" borderId="48" xfId="0" applyNumberFormat="1" applyFont="1" applyFill="1" applyBorder="1" applyAlignment="1">
      <alignment horizontal="center" vertical="center"/>
    </xf>
    <xf numFmtId="164" fontId="9" fillId="34" borderId="49" xfId="0" applyNumberFormat="1" applyFont="1" applyFill="1" applyBorder="1" applyAlignment="1">
      <alignment horizontal="center" vertical="center"/>
    </xf>
    <xf numFmtId="164" fontId="9" fillId="34" borderId="82" xfId="0" applyNumberFormat="1" applyFont="1" applyFill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37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63" fillId="0" borderId="76" xfId="0" applyFont="1" applyBorder="1" applyAlignment="1" applyProtection="1">
      <alignment horizontal="justify" vertical="top" wrapText="1"/>
      <protection locked="0"/>
    </xf>
    <xf numFmtId="0" fontId="63" fillId="0" borderId="44" xfId="0" applyFont="1" applyBorder="1" applyAlignment="1" applyProtection="1">
      <alignment horizontal="justify" vertical="top" wrapText="1"/>
      <protection locked="0"/>
    </xf>
    <xf numFmtId="0" fontId="63" fillId="0" borderId="77" xfId="0" applyFont="1" applyBorder="1" applyAlignment="1" applyProtection="1">
      <alignment horizontal="justify" vertical="top" wrapText="1"/>
      <protection locked="0"/>
    </xf>
    <xf numFmtId="0" fontId="63" fillId="0" borderId="10" xfId="0" applyFont="1" applyBorder="1" applyAlignment="1" applyProtection="1">
      <alignment horizontal="justify" vertical="top" wrapText="1"/>
      <protection locked="0"/>
    </xf>
    <xf numFmtId="0" fontId="63" fillId="0" borderId="0" xfId="0" applyFont="1" applyAlignment="1" applyProtection="1">
      <alignment horizontal="justify" vertical="top" wrapText="1"/>
      <protection locked="0"/>
    </xf>
    <xf numFmtId="0" fontId="63" fillId="0" borderId="74" xfId="0" applyFont="1" applyBorder="1" applyAlignment="1" applyProtection="1">
      <alignment horizontal="justify" vertical="top" wrapText="1"/>
      <protection locked="0"/>
    </xf>
    <xf numFmtId="0" fontId="63" fillId="0" borderId="78" xfId="0" applyFont="1" applyBorder="1" applyAlignment="1" applyProtection="1">
      <alignment horizontal="justify" vertical="top" wrapText="1"/>
      <protection locked="0"/>
    </xf>
    <xf numFmtId="0" fontId="63" fillId="0" borderId="35" xfId="0" applyFont="1" applyBorder="1" applyAlignment="1" applyProtection="1">
      <alignment horizontal="justify" vertical="top" wrapText="1"/>
      <protection locked="0"/>
    </xf>
    <xf numFmtId="0" fontId="63" fillId="0" borderId="79" xfId="0" applyFont="1" applyBorder="1" applyAlignment="1" applyProtection="1">
      <alignment horizontal="justify" vertical="top" wrapText="1"/>
      <protection locked="0"/>
    </xf>
    <xf numFmtId="0" fontId="6" fillId="13" borderId="52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0" fillId="0" borderId="0" xfId="0" applyAlignment="1" applyProtection="1">
      <alignment horizontal="justify" vertical="top" wrapText="1"/>
      <protection locked="0"/>
    </xf>
    <xf numFmtId="0" fontId="6" fillId="13" borderId="22" xfId="0" applyFont="1" applyFill="1" applyBorder="1" applyAlignment="1">
      <alignment horizontal="center" vertical="center" wrapText="1"/>
    </xf>
    <xf numFmtId="0" fontId="6" fillId="13" borderId="83" xfId="0" applyFont="1" applyFill="1" applyBorder="1" applyAlignment="1">
      <alignment horizontal="center" vertical="center"/>
    </xf>
    <xf numFmtId="0" fontId="6" fillId="13" borderId="84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11" xfId="0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34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74" xfId="0" applyFont="1" applyBorder="1" applyAlignment="1">
      <alignment horizontal="justify" vertical="center" wrapText="1"/>
    </xf>
    <xf numFmtId="0" fontId="22" fillId="0" borderId="76" xfId="0" applyFont="1" applyBorder="1" applyAlignment="1">
      <alignment vertical="top" wrapText="1"/>
    </xf>
    <xf numFmtId="0" fontId="22" fillId="0" borderId="44" xfId="0" applyFont="1" applyBorder="1" applyAlignment="1">
      <alignment vertical="top" wrapText="1"/>
    </xf>
    <xf numFmtId="0" fontId="22" fillId="0" borderId="77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4" xfId="0" applyBorder="1" applyAlignment="1">
      <alignment vertical="top"/>
    </xf>
    <xf numFmtId="0" fontId="0" fillId="0" borderId="78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79" xfId="0" applyBorder="1" applyAlignment="1">
      <alignment vertical="top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0" fillId="13" borderId="51" xfId="0" applyFill="1" applyBorder="1" applyAlignment="1">
      <alignment/>
    </xf>
    <xf numFmtId="0" fontId="0" fillId="13" borderId="52" xfId="0" applyFill="1" applyBorder="1" applyAlignment="1">
      <alignment/>
    </xf>
    <xf numFmtId="0" fontId="9" fillId="34" borderId="33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77" xfId="0" applyFont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0" borderId="7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44" xfId="0" applyFont="1" applyBorder="1" applyAlignment="1">
      <alignment horizontal="justify" vertical="center" wrapText="1"/>
    </xf>
    <xf numFmtId="0" fontId="9" fillId="0" borderId="77" xfId="0" applyFont="1" applyBorder="1" applyAlignment="1">
      <alignment horizontal="justify" vertical="center" wrapText="1"/>
    </xf>
    <xf numFmtId="0" fontId="2" fillId="34" borderId="85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49" fontId="2" fillId="34" borderId="75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left" vertical="center" wrapText="1"/>
    </xf>
    <xf numFmtId="49" fontId="2" fillId="34" borderId="3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ktus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="90" zoomScaleNormal="90" zoomScaleSheetLayoutView="70" workbookViewId="0" topLeftCell="A1">
      <selection activeCell="F4" sqref="F4:H4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6.140625" style="0" customWidth="1"/>
    <col min="4" max="4" width="15.140625" style="0" customWidth="1"/>
    <col min="5" max="5" width="19.57421875" style="0" customWidth="1"/>
    <col min="6" max="7" width="17.421875" style="2" customWidth="1"/>
    <col min="8" max="8" width="16.28125" style="2" customWidth="1"/>
    <col min="9" max="9" width="27.421875" style="0" customWidth="1"/>
  </cols>
  <sheetData>
    <row r="1" spans="1:8" ht="99" customHeight="1" thickBot="1">
      <c r="A1" s="163" t="s">
        <v>207</v>
      </c>
      <c r="B1" s="164"/>
      <c r="C1" s="164"/>
      <c r="D1" s="164"/>
      <c r="E1" s="164"/>
      <c r="F1" s="164"/>
      <c r="G1" s="164"/>
      <c r="H1" s="165"/>
    </row>
    <row r="2" spans="1:8" ht="63.75" customHeight="1" thickBot="1" thickTop="1">
      <c r="A2" s="166" t="s">
        <v>58</v>
      </c>
      <c r="B2" s="88"/>
      <c r="C2" s="88"/>
      <c r="D2" s="88"/>
      <c r="E2" s="88"/>
      <c r="F2" s="88"/>
      <c r="G2" s="88"/>
      <c r="H2" s="167"/>
    </row>
    <row r="3" spans="1:8" ht="26.25" customHeight="1" thickBot="1" thickTop="1">
      <c r="A3" s="168" t="s">
        <v>4</v>
      </c>
      <c r="B3" s="169"/>
      <c r="C3" s="169"/>
      <c r="D3" s="169"/>
      <c r="E3" s="169"/>
      <c r="F3" s="169"/>
      <c r="G3" s="169"/>
      <c r="H3" s="170"/>
    </row>
    <row r="4" spans="1:8" ht="51.75" customHeight="1" thickBot="1" thickTop="1">
      <c r="A4" s="32" t="s">
        <v>30</v>
      </c>
      <c r="B4" s="180" t="s">
        <v>17</v>
      </c>
      <c r="C4" s="142"/>
      <c r="D4" s="142"/>
      <c r="E4" s="142"/>
      <c r="F4" s="121"/>
      <c r="G4" s="78"/>
      <c r="H4" s="79"/>
    </row>
    <row r="5" spans="1:8" ht="52.5" customHeight="1" thickBot="1" thickTop="1">
      <c r="A5" s="32" t="s">
        <v>31</v>
      </c>
      <c r="B5" s="129" t="s">
        <v>145</v>
      </c>
      <c r="C5" s="130"/>
      <c r="D5" s="130"/>
      <c r="E5" s="130"/>
      <c r="F5" s="182"/>
      <c r="G5" s="78"/>
      <c r="H5" s="79"/>
    </row>
    <row r="6" spans="1:8" ht="49.5" customHeight="1" thickBot="1" thickTop="1">
      <c r="A6" s="32" t="s">
        <v>32</v>
      </c>
      <c r="B6" s="134" t="s">
        <v>16</v>
      </c>
      <c r="C6" s="142"/>
      <c r="D6" s="142"/>
      <c r="E6" s="142"/>
      <c r="F6" s="144"/>
      <c r="G6" s="145"/>
      <c r="H6" s="146"/>
    </row>
    <row r="7" spans="1:8" ht="51" customHeight="1" thickBot="1" thickTop="1">
      <c r="A7" s="155" t="s">
        <v>111</v>
      </c>
      <c r="B7" s="136" t="s">
        <v>20</v>
      </c>
      <c r="C7" s="134" t="s">
        <v>11</v>
      </c>
      <c r="D7" s="135"/>
      <c r="E7" s="135"/>
      <c r="F7" s="144"/>
      <c r="G7" s="145"/>
      <c r="H7" s="146"/>
    </row>
    <row r="8" spans="1:8" ht="45" customHeight="1" thickBot="1" thickTop="1">
      <c r="A8" s="156"/>
      <c r="B8" s="137"/>
      <c r="C8" s="134" t="s">
        <v>12</v>
      </c>
      <c r="D8" s="135"/>
      <c r="E8" s="135"/>
      <c r="F8" s="144"/>
      <c r="G8" s="145"/>
      <c r="H8" s="146"/>
    </row>
    <row r="9" spans="1:8" ht="45" customHeight="1" thickBot="1" thickTop="1">
      <c r="A9" s="156"/>
      <c r="B9" s="137"/>
      <c r="C9" s="131" t="s">
        <v>13</v>
      </c>
      <c r="D9" s="101"/>
      <c r="E9" s="101"/>
      <c r="F9" s="139"/>
      <c r="G9" s="140"/>
      <c r="H9" s="141"/>
    </row>
    <row r="10" spans="1:8" ht="49.5" customHeight="1" thickBot="1" thickTop="1">
      <c r="A10" s="156"/>
      <c r="B10" s="137"/>
      <c r="C10" s="131" t="s">
        <v>75</v>
      </c>
      <c r="D10" s="101"/>
      <c r="E10" s="101"/>
      <c r="F10" s="139"/>
      <c r="G10" s="140"/>
      <c r="H10" s="141"/>
    </row>
    <row r="11" spans="1:8" ht="81" customHeight="1" thickBot="1" thickTop="1">
      <c r="A11" s="69" t="s">
        <v>33</v>
      </c>
      <c r="B11" s="87" t="s">
        <v>193</v>
      </c>
      <c r="C11" s="88"/>
      <c r="D11" s="88"/>
      <c r="E11" s="88"/>
      <c r="F11" s="144"/>
      <c r="G11" s="145"/>
      <c r="H11" s="146"/>
    </row>
    <row r="12" spans="1:8" ht="37.5" customHeight="1" thickBot="1" thickTop="1">
      <c r="A12" s="103" t="s">
        <v>63</v>
      </c>
      <c r="B12" s="104"/>
      <c r="C12" s="104"/>
      <c r="D12" s="104"/>
      <c r="E12" s="104"/>
      <c r="F12" s="104"/>
      <c r="G12" s="104"/>
      <c r="H12" s="105"/>
    </row>
    <row r="13" spans="1:8" ht="45" customHeight="1" thickBot="1" thickTop="1">
      <c r="A13" s="32" t="s">
        <v>34</v>
      </c>
      <c r="B13" s="134" t="s">
        <v>59</v>
      </c>
      <c r="C13" s="142"/>
      <c r="D13" s="142"/>
      <c r="E13" s="142"/>
      <c r="F13" s="144"/>
      <c r="G13" s="145"/>
      <c r="H13" s="146"/>
    </row>
    <row r="14" spans="1:8" ht="45" customHeight="1" thickBot="1" thickTop="1">
      <c r="A14" s="32" t="s">
        <v>35</v>
      </c>
      <c r="B14" s="143" t="s">
        <v>160</v>
      </c>
      <c r="C14" s="142"/>
      <c r="D14" s="142"/>
      <c r="E14" s="142"/>
      <c r="F14" s="144"/>
      <c r="G14" s="145"/>
      <c r="H14" s="146"/>
    </row>
    <row r="15" spans="1:8" ht="45" customHeight="1" thickBot="1" thickTop="1">
      <c r="A15" s="32" t="s">
        <v>36</v>
      </c>
      <c r="B15" s="143" t="s">
        <v>194</v>
      </c>
      <c r="C15" s="142"/>
      <c r="D15" s="142"/>
      <c r="E15" s="142"/>
      <c r="F15" s="144"/>
      <c r="G15" s="145"/>
      <c r="H15" s="146"/>
    </row>
    <row r="16" spans="1:8" ht="59.25" customHeight="1" thickBot="1" thickTop="1">
      <c r="A16" s="32" t="s">
        <v>138</v>
      </c>
      <c r="B16" s="143" t="s">
        <v>188</v>
      </c>
      <c r="C16" s="142"/>
      <c r="D16" s="142"/>
      <c r="E16" s="142"/>
      <c r="F16" s="144"/>
      <c r="G16" s="145"/>
      <c r="H16" s="146"/>
    </row>
    <row r="17" spans="1:8" ht="45" customHeight="1" thickBot="1" thickTop="1">
      <c r="A17" s="32" t="s">
        <v>112</v>
      </c>
      <c r="B17" s="143" t="s">
        <v>190</v>
      </c>
      <c r="C17" s="142"/>
      <c r="D17" s="142"/>
      <c r="E17" s="142"/>
      <c r="F17" s="144"/>
      <c r="G17" s="145"/>
      <c r="H17" s="146"/>
    </row>
    <row r="18" spans="1:8" ht="45" customHeight="1" thickBot="1" thickTop="1">
      <c r="A18" s="32" t="s">
        <v>37</v>
      </c>
      <c r="B18" s="143" t="s">
        <v>189</v>
      </c>
      <c r="C18" s="142"/>
      <c r="D18" s="142"/>
      <c r="E18" s="142"/>
      <c r="F18" s="144"/>
      <c r="G18" s="145"/>
      <c r="H18" s="146"/>
    </row>
    <row r="19" spans="1:8" ht="45" customHeight="1" thickBot="1" thickTop="1">
      <c r="A19" s="32" t="s">
        <v>38</v>
      </c>
      <c r="B19" s="143" t="s">
        <v>191</v>
      </c>
      <c r="C19" s="142"/>
      <c r="D19" s="142"/>
      <c r="E19" s="142"/>
      <c r="F19" s="144"/>
      <c r="G19" s="145"/>
      <c r="H19" s="146"/>
    </row>
    <row r="20" spans="1:8" s="16" customFormat="1" ht="48" customHeight="1" thickBot="1" thickTop="1">
      <c r="A20" s="32" t="s">
        <v>39</v>
      </c>
      <c r="B20" s="71" t="s">
        <v>136</v>
      </c>
      <c r="C20" s="203"/>
      <c r="D20" s="203"/>
      <c r="E20" s="203"/>
      <c r="F20" s="204"/>
      <c r="G20" s="204"/>
      <c r="H20" s="205"/>
    </row>
    <row r="21" spans="1:9" s="16" customFormat="1" ht="68.25" customHeight="1" thickBot="1" thickTop="1">
      <c r="A21" s="32" t="s">
        <v>40</v>
      </c>
      <c r="B21" s="71" t="s">
        <v>192</v>
      </c>
      <c r="C21" s="203"/>
      <c r="D21" s="203"/>
      <c r="E21" s="203"/>
      <c r="F21" s="204"/>
      <c r="G21" s="204"/>
      <c r="H21" s="205"/>
      <c r="I21" s="17"/>
    </row>
    <row r="22" spans="1:8" ht="45" customHeight="1" thickBot="1" thickTop="1">
      <c r="A22" s="32" t="s">
        <v>197</v>
      </c>
      <c r="B22" s="134" t="s">
        <v>60</v>
      </c>
      <c r="C22" s="135"/>
      <c r="D22" s="135"/>
      <c r="E22" s="181"/>
      <c r="F22" s="144"/>
      <c r="G22" s="145"/>
      <c r="H22" s="146"/>
    </row>
    <row r="23" spans="1:8" ht="30" customHeight="1" thickBot="1" thickTop="1">
      <c r="A23" s="103" t="s">
        <v>61</v>
      </c>
      <c r="B23" s="104"/>
      <c r="C23" s="104"/>
      <c r="D23" s="104"/>
      <c r="E23" s="104"/>
      <c r="F23" s="104"/>
      <c r="G23" s="104"/>
      <c r="H23" s="105"/>
    </row>
    <row r="24" spans="1:10" s="3" customFormat="1" ht="57" customHeight="1" thickBot="1" thickTop="1">
      <c r="A24" s="69" t="s">
        <v>113</v>
      </c>
      <c r="B24" s="183" t="s">
        <v>62</v>
      </c>
      <c r="C24" s="184"/>
      <c r="D24" s="184"/>
      <c r="E24" s="184"/>
      <c r="F24" s="185"/>
      <c r="G24" s="78"/>
      <c r="H24" s="79"/>
      <c r="J24"/>
    </row>
    <row r="25" spans="1:10" ht="64.5" customHeight="1" thickBot="1" thickTop="1">
      <c r="A25" s="94" t="s">
        <v>41</v>
      </c>
      <c r="B25" s="214" t="s">
        <v>208</v>
      </c>
      <c r="C25" s="215"/>
      <c r="D25" s="216"/>
      <c r="E25" s="62" t="s">
        <v>132</v>
      </c>
      <c r="F25" s="192"/>
      <c r="G25" s="193"/>
      <c r="H25" s="194"/>
      <c r="J25" s="3"/>
    </row>
    <row r="26" spans="1:8" ht="85.5" customHeight="1" thickBot="1" thickTop="1">
      <c r="A26" s="95"/>
      <c r="B26" s="217"/>
      <c r="C26" s="218"/>
      <c r="D26" s="219"/>
      <c r="E26" s="62" t="s">
        <v>161</v>
      </c>
      <c r="F26" s="192"/>
      <c r="G26" s="193"/>
      <c r="H26" s="194"/>
    </row>
    <row r="27" spans="1:10" s="9" customFormat="1" ht="73.5" customHeight="1" thickBot="1" thickTop="1">
      <c r="A27" s="96"/>
      <c r="B27" s="187" t="s">
        <v>195</v>
      </c>
      <c r="C27" s="188"/>
      <c r="D27" s="189"/>
      <c r="E27" s="62" t="s">
        <v>162</v>
      </c>
      <c r="F27" s="195"/>
      <c r="G27" s="196"/>
      <c r="H27" s="197"/>
      <c r="J27"/>
    </row>
    <row r="28" spans="1:10" s="3" customFormat="1" ht="45" customHeight="1" thickBot="1" thickTop="1">
      <c r="A28" s="94" t="s">
        <v>42</v>
      </c>
      <c r="B28" s="112" t="s">
        <v>80</v>
      </c>
      <c r="C28" s="172"/>
      <c r="D28" s="173"/>
      <c r="E28" s="68" t="s">
        <v>76</v>
      </c>
      <c r="F28" s="186"/>
      <c r="G28" s="78"/>
      <c r="H28" s="79"/>
      <c r="J28" s="9"/>
    </row>
    <row r="29" spans="1:10" s="3" customFormat="1" ht="45" customHeight="1" thickBot="1" thickTop="1">
      <c r="A29" s="190"/>
      <c r="B29" s="174"/>
      <c r="C29" s="220"/>
      <c r="D29" s="176"/>
      <c r="E29" s="68" t="s">
        <v>77</v>
      </c>
      <c r="F29" s="186"/>
      <c r="G29" s="78"/>
      <c r="H29" s="79"/>
      <c r="J29" s="9"/>
    </row>
    <row r="30" spans="1:10" s="3" customFormat="1" ht="45" customHeight="1" thickBot="1" thickTop="1">
      <c r="A30" s="190"/>
      <c r="B30" s="174"/>
      <c r="C30" s="220"/>
      <c r="D30" s="176"/>
      <c r="E30" s="33" t="s">
        <v>78</v>
      </c>
      <c r="F30" s="186"/>
      <c r="G30" s="78"/>
      <c r="H30" s="79"/>
      <c r="J30" s="9"/>
    </row>
    <row r="31" spans="1:10" s="3" customFormat="1" ht="45" customHeight="1" thickBot="1" thickTop="1">
      <c r="A31" s="190"/>
      <c r="B31" s="174"/>
      <c r="C31" s="220"/>
      <c r="D31" s="176"/>
      <c r="E31" s="68" t="s">
        <v>79</v>
      </c>
      <c r="F31" s="186"/>
      <c r="G31" s="78"/>
      <c r="H31" s="79"/>
      <c r="J31" s="9"/>
    </row>
    <row r="32" spans="1:10" s="3" customFormat="1" ht="45" customHeight="1" thickBot="1" thickTop="1">
      <c r="A32" s="191"/>
      <c r="B32" s="177"/>
      <c r="C32" s="178"/>
      <c r="D32" s="179"/>
      <c r="E32" s="68" t="s">
        <v>21</v>
      </c>
      <c r="F32" s="206">
        <f>F28+F29+F30+F31</f>
        <v>0</v>
      </c>
      <c r="G32" s="207"/>
      <c r="H32" s="208"/>
      <c r="J32" s="9"/>
    </row>
    <row r="33" spans="1:10" s="3" customFormat="1" ht="116.25" customHeight="1" thickBot="1" thickTop="1">
      <c r="A33" s="69" t="s">
        <v>43</v>
      </c>
      <c r="B33" s="209" t="s">
        <v>222</v>
      </c>
      <c r="C33" s="210"/>
      <c r="D33" s="210"/>
      <c r="E33" s="210"/>
      <c r="F33" s="211"/>
      <c r="G33" s="212"/>
      <c r="H33" s="213"/>
      <c r="J33"/>
    </row>
    <row r="34" spans="1:8" ht="45" customHeight="1" thickBot="1" thickTop="1">
      <c r="A34" s="94" t="s">
        <v>44</v>
      </c>
      <c r="B34" s="134" t="s">
        <v>89</v>
      </c>
      <c r="C34" s="201"/>
      <c r="D34" s="201"/>
      <c r="E34" s="201"/>
      <c r="F34" s="201"/>
      <c r="G34" s="201"/>
      <c r="H34" s="202"/>
    </row>
    <row r="35" spans="1:8" ht="45" customHeight="1" thickBot="1" thickTop="1">
      <c r="A35" s="190"/>
      <c r="B35" s="63" t="s">
        <v>68</v>
      </c>
      <c r="C35" s="66" t="s">
        <v>69</v>
      </c>
      <c r="D35" s="63" t="s">
        <v>70</v>
      </c>
      <c r="E35" s="66" t="s">
        <v>71</v>
      </c>
      <c r="F35" s="66" t="s">
        <v>72</v>
      </c>
      <c r="G35" s="63" t="s">
        <v>73</v>
      </c>
      <c r="H35" s="34" t="s">
        <v>74</v>
      </c>
    </row>
    <row r="36" spans="1:8" ht="45" customHeight="1" thickBot="1" thickTop="1">
      <c r="A36" s="191"/>
      <c r="B36" s="58"/>
      <c r="C36" s="59"/>
      <c r="D36" s="58"/>
      <c r="E36" s="59"/>
      <c r="F36" s="55"/>
      <c r="G36" s="55"/>
      <c r="H36" s="56"/>
    </row>
    <row r="37" spans="1:10" s="3" customFormat="1" ht="45" customHeight="1" thickBot="1" thickTop="1">
      <c r="A37" s="69" t="s">
        <v>45</v>
      </c>
      <c r="B37" s="183" t="s">
        <v>131</v>
      </c>
      <c r="C37" s="184"/>
      <c r="D37" s="184"/>
      <c r="E37" s="184" t="s">
        <v>25</v>
      </c>
      <c r="F37" s="185"/>
      <c r="G37" s="78"/>
      <c r="H37" s="79"/>
      <c r="J37" s="9"/>
    </row>
    <row r="38" spans="1:10" s="3" customFormat="1" ht="45" customHeight="1" thickBot="1" thickTop="1">
      <c r="A38" s="69" t="s">
        <v>46</v>
      </c>
      <c r="B38" s="209" t="s">
        <v>209</v>
      </c>
      <c r="C38" s="210"/>
      <c r="D38" s="210"/>
      <c r="E38" s="210"/>
      <c r="F38" s="185"/>
      <c r="G38" s="78"/>
      <c r="H38" s="79"/>
      <c r="J38" s="9"/>
    </row>
    <row r="39" spans="1:8" ht="51.75" customHeight="1" thickBot="1" thickTop="1">
      <c r="A39" s="69" t="s">
        <v>139</v>
      </c>
      <c r="B39" s="127" t="s">
        <v>130</v>
      </c>
      <c r="C39" s="101"/>
      <c r="D39" s="101"/>
      <c r="E39" s="101"/>
      <c r="F39" s="128"/>
      <c r="G39" s="78"/>
      <c r="H39" s="79"/>
    </row>
    <row r="40" spans="1:8" ht="33.75" customHeight="1" thickBot="1" thickTop="1">
      <c r="A40" s="69" t="s">
        <v>47</v>
      </c>
      <c r="B40" s="101" t="s">
        <v>18</v>
      </c>
      <c r="C40" s="101"/>
      <c r="D40" s="101"/>
      <c r="E40" s="101"/>
      <c r="F40" s="101"/>
      <c r="G40" s="101"/>
      <c r="H40" s="102"/>
    </row>
    <row r="41" spans="1:8" ht="33.75" customHeight="1" thickBot="1" thickTop="1">
      <c r="A41" s="103" t="s">
        <v>81</v>
      </c>
      <c r="B41" s="104" t="s">
        <v>18</v>
      </c>
      <c r="C41" s="104"/>
      <c r="D41" s="104"/>
      <c r="E41" s="104"/>
      <c r="F41" s="104"/>
      <c r="G41" s="104"/>
      <c r="H41" s="105"/>
    </row>
    <row r="42" spans="1:8" ht="45" customHeight="1" thickBot="1" thickTop="1">
      <c r="A42" s="69" t="s">
        <v>114</v>
      </c>
      <c r="B42" s="106" t="s">
        <v>184</v>
      </c>
      <c r="C42" s="106"/>
      <c r="D42" s="106"/>
      <c r="E42" s="106"/>
      <c r="F42" s="149">
        <f>IF('2. Költségterv'!G4="","",'2. Költségterv'!G4)</f>
        <v>0</v>
      </c>
      <c r="G42" s="150"/>
      <c r="H42" s="151"/>
    </row>
    <row r="43" spans="1:8" ht="53.25" customHeight="1" thickBot="1" thickTop="1">
      <c r="A43" s="94" t="s">
        <v>48</v>
      </c>
      <c r="B43" s="171" t="s">
        <v>196</v>
      </c>
      <c r="C43" s="172"/>
      <c r="D43" s="173"/>
      <c r="E43" s="64" t="s">
        <v>82</v>
      </c>
      <c r="F43" s="84"/>
      <c r="G43" s="84"/>
      <c r="H43" s="85"/>
    </row>
    <row r="44" spans="1:8" ht="53.25" customHeight="1" thickBot="1" thickTop="1">
      <c r="A44" s="95"/>
      <c r="B44" s="174"/>
      <c r="C44" s="175"/>
      <c r="D44" s="176"/>
      <c r="E44" s="64" t="s">
        <v>83</v>
      </c>
      <c r="F44" s="84"/>
      <c r="G44" s="84"/>
      <c r="H44" s="85"/>
    </row>
    <row r="45" spans="1:8" ht="53.25" customHeight="1" thickBot="1" thickTop="1">
      <c r="A45" s="95"/>
      <c r="B45" s="174"/>
      <c r="C45" s="175"/>
      <c r="D45" s="176"/>
      <c r="E45" s="64" t="s">
        <v>84</v>
      </c>
      <c r="F45" s="84"/>
      <c r="G45" s="84"/>
      <c r="H45" s="85"/>
    </row>
    <row r="46" spans="1:8" ht="53.25" customHeight="1" thickBot="1" thickTop="1">
      <c r="A46" s="95"/>
      <c r="B46" s="174"/>
      <c r="C46" s="175"/>
      <c r="D46" s="176"/>
      <c r="E46" s="64" t="s">
        <v>85</v>
      </c>
      <c r="F46" s="84"/>
      <c r="G46" s="84"/>
      <c r="H46" s="85"/>
    </row>
    <row r="47" spans="1:8" ht="53.25" customHeight="1" thickBot="1" thickTop="1">
      <c r="A47" s="96"/>
      <c r="B47" s="177"/>
      <c r="C47" s="178"/>
      <c r="D47" s="179"/>
      <c r="E47" s="64" t="s">
        <v>21</v>
      </c>
      <c r="F47" s="198">
        <f>IF(F42=0,0,IF((F43+F44+F45+F46)&gt;F42*0.8,"HIBA! MAGAS ELŐFINANSZÍROZÁS &gt; 80%!",F43+F44+F45+F46))</f>
        <v>0</v>
      </c>
      <c r="G47" s="198"/>
      <c r="H47" s="199"/>
    </row>
    <row r="48" spans="1:8" ht="53.25" customHeight="1" thickBot="1" thickTop="1">
      <c r="A48" s="69" t="s">
        <v>115</v>
      </c>
      <c r="B48" s="125" t="s">
        <v>9</v>
      </c>
      <c r="C48" s="86" t="s">
        <v>10</v>
      </c>
      <c r="D48" s="86"/>
      <c r="E48" s="86"/>
      <c r="F48" s="82"/>
      <c r="G48" s="82"/>
      <c r="H48" s="83"/>
    </row>
    <row r="49" spans="1:8" ht="53.25" customHeight="1" thickBot="1" thickTop="1">
      <c r="A49" s="65" t="s">
        <v>116</v>
      </c>
      <c r="B49" s="126"/>
      <c r="C49" s="86" t="s">
        <v>53</v>
      </c>
      <c r="D49" s="86"/>
      <c r="E49" s="86"/>
      <c r="F49" s="82"/>
      <c r="G49" s="82"/>
      <c r="H49" s="83"/>
    </row>
    <row r="50" spans="1:8" ht="66" customHeight="1" thickBot="1" thickTop="1">
      <c r="A50" s="69" t="s">
        <v>117</v>
      </c>
      <c r="B50" s="126"/>
      <c r="C50" s="87" t="s">
        <v>156</v>
      </c>
      <c r="D50" s="200"/>
      <c r="E50" s="200"/>
      <c r="F50" s="80">
        <f>F48+F49</f>
        <v>0</v>
      </c>
      <c r="G50" s="80"/>
      <c r="H50" s="81"/>
    </row>
    <row r="51" spans="1:8" ht="53.25" customHeight="1" thickBot="1" thickTop="1">
      <c r="A51" s="65" t="s">
        <v>118</v>
      </c>
      <c r="B51" s="126"/>
      <c r="C51" s="86" t="s">
        <v>54</v>
      </c>
      <c r="D51" s="86"/>
      <c r="E51" s="86"/>
      <c r="F51" s="82"/>
      <c r="G51" s="82"/>
      <c r="H51" s="83"/>
    </row>
    <row r="52" spans="1:8" ht="61.5" customHeight="1" thickBot="1" thickTop="1">
      <c r="A52" s="69" t="s">
        <v>49</v>
      </c>
      <c r="B52" s="126"/>
      <c r="C52" s="86" t="s">
        <v>55</v>
      </c>
      <c r="D52" s="86"/>
      <c r="E52" s="86"/>
      <c r="F52" s="107">
        <f>IF((F49-F51)&lt;0,"HIBÁS A LEVONHATÓ ÁFA ÖSSZEGE",(F49-F51))</f>
        <v>0</v>
      </c>
      <c r="G52" s="108"/>
      <c r="H52" s="109"/>
    </row>
    <row r="53" spans="1:8" ht="62.25" customHeight="1" thickBot="1" thickTop="1">
      <c r="A53" s="65" t="s">
        <v>50</v>
      </c>
      <c r="B53" s="126"/>
      <c r="C53" s="157" t="s">
        <v>210</v>
      </c>
      <c r="D53" s="157"/>
      <c r="E53" s="157"/>
      <c r="F53" s="122">
        <f>IF(F52="HIBÁS A LEVONHATÓ ÁFA ÖSSZEGE","",IF((F48+F52)='2. Költségterv'!G3,F48+F52,"NEM EGYEZIK A 27.+31. SOR ÖSSZEGE A KÖLTSÉGTERV TERVEZETT ÖSSZKÖLTSÉGÉVEL"))</f>
        <v>0</v>
      </c>
      <c r="G53" s="123"/>
      <c r="H53" s="124"/>
    </row>
    <row r="54" spans="1:8" ht="53.25" customHeight="1" thickBot="1" thickTop="1">
      <c r="A54" s="69" t="s">
        <v>51</v>
      </c>
      <c r="B54" s="126"/>
      <c r="C54" s="88" t="s">
        <v>22</v>
      </c>
      <c r="D54" s="88"/>
      <c r="E54" s="88"/>
      <c r="F54" s="132">
        <f>IF(('2. Költségterv'!E44+'2. Költségterv'!G44)="","",('2. Költségterv'!E44+'2. Költségterv'!G44))</f>
        <v>0</v>
      </c>
      <c r="G54" s="132"/>
      <c r="H54" s="133"/>
    </row>
    <row r="55" spans="1:9" ht="52.5" customHeight="1" thickBot="1" thickTop="1">
      <c r="A55" s="65" t="s">
        <v>119</v>
      </c>
      <c r="B55" s="126"/>
      <c r="C55" s="87" t="s">
        <v>23</v>
      </c>
      <c r="D55" s="88"/>
      <c r="E55" s="88"/>
      <c r="F55" s="132">
        <f>IF(('2. Költségterv'!F44+'2. Költségterv'!H44)="","",('2. Költségterv'!F44+'2. Költségterv'!H44))</f>
        <v>0</v>
      </c>
      <c r="G55" s="132"/>
      <c r="H55" s="133"/>
      <c r="I55" s="14"/>
    </row>
    <row r="56" spans="1:8" ht="53.25" customHeight="1" thickBot="1" thickTop="1">
      <c r="A56" s="69" t="s">
        <v>140</v>
      </c>
      <c r="B56" s="126"/>
      <c r="C56" s="87" t="s">
        <v>24</v>
      </c>
      <c r="D56" s="88"/>
      <c r="E56" s="88"/>
      <c r="F56" s="132">
        <f>IF('2. Költségterv'!I44="","",'2. Költségterv'!I44)</f>
        <v>0</v>
      </c>
      <c r="G56" s="132"/>
      <c r="H56" s="133"/>
    </row>
    <row r="57" spans="1:8" ht="30" customHeight="1" thickBot="1" thickTop="1">
      <c r="A57" s="103" t="s">
        <v>8</v>
      </c>
      <c r="B57" s="104"/>
      <c r="C57" s="104"/>
      <c r="D57" s="104"/>
      <c r="E57" s="104"/>
      <c r="F57" s="104"/>
      <c r="G57" s="104"/>
      <c r="H57" s="105"/>
    </row>
    <row r="58" spans="1:8" ht="70.5" customHeight="1" thickBot="1" thickTop="1">
      <c r="A58" s="70" t="s">
        <v>120</v>
      </c>
      <c r="B58" s="143" t="s">
        <v>159</v>
      </c>
      <c r="C58" s="90"/>
      <c r="D58" s="90"/>
      <c r="E58" s="91"/>
      <c r="F58" s="100"/>
      <c r="G58" s="92"/>
      <c r="H58" s="93"/>
    </row>
    <row r="59" spans="1:8" ht="70.5" customHeight="1" thickBot="1" thickTop="1">
      <c r="A59" s="70" t="s">
        <v>121</v>
      </c>
      <c r="B59" s="89" t="s">
        <v>183</v>
      </c>
      <c r="C59" s="90"/>
      <c r="D59" s="90"/>
      <c r="E59" s="91"/>
      <c r="F59" s="100"/>
      <c r="G59" s="92"/>
      <c r="H59" s="93"/>
    </row>
    <row r="60" spans="1:8" ht="70.5" customHeight="1" thickBot="1" thickTop="1">
      <c r="A60" s="70" t="s">
        <v>122</v>
      </c>
      <c r="B60" s="89" t="s">
        <v>185</v>
      </c>
      <c r="C60" s="90"/>
      <c r="D60" s="90"/>
      <c r="E60" s="91"/>
      <c r="F60" s="77"/>
      <c r="G60" s="92"/>
      <c r="H60" s="93"/>
    </row>
    <row r="61" spans="1:8" ht="66" customHeight="1" thickBot="1" thickTop="1">
      <c r="A61" s="110" t="s">
        <v>158</v>
      </c>
      <c r="B61" s="112" t="s">
        <v>146</v>
      </c>
      <c r="C61" s="113"/>
      <c r="D61" s="87" t="s">
        <v>147</v>
      </c>
      <c r="E61" s="88"/>
      <c r="F61" s="116"/>
      <c r="G61" s="117"/>
      <c r="H61" s="118"/>
    </row>
    <row r="62" spans="1:8" ht="59.25" customHeight="1" thickBot="1" thickTop="1">
      <c r="A62" s="111"/>
      <c r="B62" s="114"/>
      <c r="C62" s="115"/>
      <c r="D62" s="119" t="s">
        <v>148</v>
      </c>
      <c r="E62" s="120"/>
      <c r="F62" s="97"/>
      <c r="G62" s="98"/>
      <c r="H62" s="99"/>
    </row>
    <row r="63" spans="1:8" ht="51.75" customHeight="1" thickBot="1" thickTop="1">
      <c r="A63" s="155" t="s">
        <v>180</v>
      </c>
      <c r="B63" s="112" t="s">
        <v>186</v>
      </c>
      <c r="C63" s="158"/>
      <c r="D63" s="134" t="s">
        <v>64</v>
      </c>
      <c r="E63" s="135"/>
      <c r="F63" s="77"/>
      <c r="G63" s="147"/>
      <c r="H63" s="148"/>
    </row>
    <row r="64" spans="1:8" ht="47.25" customHeight="1" thickBot="1" thickTop="1">
      <c r="A64" s="156"/>
      <c r="B64" s="159"/>
      <c r="C64" s="160"/>
      <c r="D64" s="138" t="s">
        <v>65</v>
      </c>
      <c r="E64" s="113"/>
      <c r="F64" s="77"/>
      <c r="G64" s="147"/>
      <c r="H64" s="148"/>
    </row>
    <row r="65" spans="1:8" ht="48" customHeight="1" thickBot="1" thickTop="1">
      <c r="A65" s="156"/>
      <c r="B65" s="159"/>
      <c r="C65" s="160"/>
      <c r="D65" s="138" t="s">
        <v>67</v>
      </c>
      <c r="E65" s="113"/>
      <c r="F65" s="77"/>
      <c r="G65" s="147"/>
      <c r="H65" s="148"/>
    </row>
    <row r="66" spans="1:8" ht="47.25" customHeight="1" thickBot="1" thickTop="1">
      <c r="A66" s="156"/>
      <c r="B66" s="159"/>
      <c r="C66" s="160"/>
      <c r="D66" s="112" t="s">
        <v>179</v>
      </c>
      <c r="E66" s="113"/>
      <c r="F66" s="77"/>
      <c r="G66" s="78"/>
      <c r="H66" s="79"/>
    </row>
    <row r="67" spans="1:8" ht="48.75" customHeight="1" thickBot="1" thickTop="1">
      <c r="A67" s="156"/>
      <c r="B67" s="161"/>
      <c r="C67" s="162"/>
      <c r="D67" s="138" t="s">
        <v>66</v>
      </c>
      <c r="E67" s="113"/>
      <c r="F67" s="77"/>
      <c r="G67" s="147"/>
      <c r="H67" s="148"/>
    </row>
    <row r="68" spans="1:8" ht="60" customHeight="1" thickBot="1" thickTop="1">
      <c r="A68" s="69" t="s">
        <v>181</v>
      </c>
      <c r="B68" s="71" t="s">
        <v>211</v>
      </c>
      <c r="C68" s="72"/>
      <c r="D68" s="72"/>
      <c r="E68" s="73"/>
      <c r="F68" s="100"/>
      <c r="G68" s="147"/>
      <c r="H68" s="148"/>
    </row>
    <row r="69" spans="1:8" ht="51.75" customHeight="1" thickBot="1" thickTop="1">
      <c r="A69" s="70" t="s">
        <v>182</v>
      </c>
      <c r="B69" s="74" t="s">
        <v>221</v>
      </c>
      <c r="C69" s="75"/>
      <c r="D69" s="75"/>
      <c r="E69" s="76"/>
      <c r="F69" s="152"/>
      <c r="G69" s="153"/>
      <c r="H69" s="154"/>
    </row>
  </sheetData>
  <sheetProtection password="C9A5" sheet="1" formatRows="0" selectLockedCells="1"/>
  <mergeCells count="129">
    <mergeCell ref="F31:H31"/>
    <mergeCell ref="B14:E14"/>
    <mergeCell ref="B15:E15"/>
    <mergeCell ref="B16:E16"/>
    <mergeCell ref="F16:H16"/>
    <mergeCell ref="B20:E20"/>
    <mergeCell ref="F18:H18"/>
    <mergeCell ref="B19:E19"/>
    <mergeCell ref="F19:H19"/>
    <mergeCell ref="B33:E33"/>
    <mergeCell ref="F33:H33"/>
    <mergeCell ref="B18:E18"/>
    <mergeCell ref="F37:H37"/>
    <mergeCell ref="F38:H38"/>
    <mergeCell ref="B25:D26"/>
    <mergeCell ref="F28:H28"/>
    <mergeCell ref="B38:E38"/>
    <mergeCell ref="B28:D32"/>
    <mergeCell ref="B37:E37"/>
    <mergeCell ref="B34:H34"/>
    <mergeCell ref="F10:H10"/>
    <mergeCell ref="B13:E13"/>
    <mergeCell ref="A12:H12"/>
    <mergeCell ref="B21:E21"/>
    <mergeCell ref="F21:H21"/>
    <mergeCell ref="F32:H32"/>
    <mergeCell ref="F13:H13"/>
    <mergeCell ref="A34:A36"/>
    <mergeCell ref="F20:H20"/>
    <mergeCell ref="F6:H6"/>
    <mergeCell ref="C52:E52"/>
    <mergeCell ref="F15:H15"/>
    <mergeCell ref="F25:H25"/>
    <mergeCell ref="F27:H27"/>
    <mergeCell ref="F47:H47"/>
    <mergeCell ref="F26:H26"/>
    <mergeCell ref="C49:E49"/>
    <mergeCell ref="C50:E50"/>
    <mergeCell ref="F29:H29"/>
    <mergeCell ref="C7:E7"/>
    <mergeCell ref="B24:E24"/>
    <mergeCell ref="F24:H24"/>
    <mergeCell ref="A23:H23"/>
    <mergeCell ref="F30:H30"/>
    <mergeCell ref="B27:D27"/>
    <mergeCell ref="F8:H8"/>
    <mergeCell ref="F14:H14"/>
    <mergeCell ref="A28:A32"/>
    <mergeCell ref="A25:A27"/>
    <mergeCell ref="A1:H1"/>
    <mergeCell ref="A2:H2"/>
    <mergeCell ref="A3:H3"/>
    <mergeCell ref="F43:H43"/>
    <mergeCell ref="B43:D47"/>
    <mergeCell ref="C10:E10"/>
    <mergeCell ref="B4:E4"/>
    <mergeCell ref="B22:E22"/>
    <mergeCell ref="A7:A10"/>
    <mergeCell ref="F5:H5"/>
    <mergeCell ref="A63:A67"/>
    <mergeCell ref="F67:H67"/>
    <mergeCell ref="D67:E67"/>
    <mergeCell ref="F55:H55"/>
    <mergeCell ref="F56:H56"/>
    <mergeCell ref="C53:E53"/>
    <mergeCell ref="A57:H57"/>
    <mergeCell ref="B63:C67"/>
    <mergeCell ref="F63:H63"/>
    <mergeCell ref="D63:E63"/>
    <mergeCell ref="D66:E66"/>
    <mergeCell ref="F64:H64"/>
    <mergeCell ref="F42:H42"/>
    <mergeCell ref="F69:H69"/>
    <mergeCell ref="F22:H22"/>
    <mergeCell ref="F68:H68"/>
    <mergeCell ref="F65:H65"/>
    <mergeCell ref="D64:E64"/>
    <mergeCell ref="F44:H44"/>
    <mergeCell ref="D65:E65"/>
    <mergeCell ref="F9:H9"/>
    <mergeCell ref="B11:E11"/>
    <mergeCell ref="B6:E6"/>
    <mergeCell ref="B17:E17"/>
    <mergeCell ref="F17:H17"/>
    <mergeCell ref="B58:E58"/>
    <mergeCell ref="F58:H58"/>
    <mergeCell ref="F7:H7"/>
    <mergeCell ref="F11:H11"/>
    <mergeCell ref="F4:H4"/>
    <mergeCell ref="F53:H53"/>
    <mergeCell ref="B48:B56"/>
    <mergeCell ref="B39:E39"/>
    <mergeCell ref="F39:H39"/>
    <mergeCell ref="B5:E5"/>
    <mergeCell ref="C9:E9"/>
    <mergeCell ref="F54:H54"/>
    <mergeCell ref="C8:E8"/>
    <mergeCell ref="B7:B10"/>
    <mergeCell ref="B40:H40"/>
    <mergeCell ref="A41:H41"/>
    <mergeCell ref="F48:H48"/>
    <mergeCell ref="B42:E42"/>
    <mergeCell ref="F52:H52"/>
    <mergeCell ref="A61:A62"/>
    <mergeCell ref="B61:C62"/>
    <mergeCell ref="D61:E61"/>
    <mergeCell ref="F61:H61"/>
    <mergeCell ref="D62:E62"/>
    <mergeCell ref="B60:E60"/>
    <mergeCell ref="F60:H60"/>
    <mergeCell ref="A43:A47"/>
    <mergeCell ref="F62:H62"/>
    <mergeCell ref="C54:E54"/>
    <mergeCell ref="C55:E55"/>
    <mergeCell ref="B59:E59"/>
    <mergeCell ref="F59:H59"/>
    <mergeCell ref="F45:H45"/>
    <mergeCell ref="B68:E68"/>
    <mergeCell ref="B69:E69"/>
    <mergeCell ref="F66:H66"/>
    <mergeCell ref="F50:H50"/>
    <mergeCell ref="F51:H51"/>
    <mergeCell ref="F46:H46"/>
    <mergeCell ref="F49:H49"/>
    <mergeCell ref="C48:E48"/>
    <mergeCell ref="C56:E56"/>
    <mergeCell ref="C51:E51"/>
  </mergeCells>
  <printOptions horizontalCentered="1"/>
  <pageMargins left="0.4330708661417323" right="0.4330708661417323" top="1.1811023622047245" bottom="0.8661417322834646" header="0.3937007874015748" footer="0.15748031496062992"/>
  <pageSetup horizontalDpi="600" verticalDpi="600" orientation="portrait" paperSize="9" scale="71" r:id="rId1"/>
  <headerFooter>
    <oddHeader>&amp;C&amp;"Times New Roman,Félkövér"&amp;12MÉDIASZOLGÁLTATÁS-TÁMOGATÓ ÉS VAGYONKEZELŐ ALAP
TÁMOGATÁSI TERÜLET
&amp;"Times New Roman,Dőlt"&amp;10 1088 Budapest, Pollack Mihály tér 10. Tel: 327-2020&amp;"Times New Roman,Félkövér"&amp;12
TVALLANDO2014
</oddHeader>
    <oddFooter>&amp;L&amp;"-,Félkövér"&amp;D&amp;C&amp;"Times New Roman,Félkövér"&amp;12a pályázó &amp;K000000cégszerű&amp;K01+000 aláírása                              &amp;R&amp;"-,Félkövér"&amp;P</oddFooter>
  </headerFooter>
  <rowBreaks count="3" manualBreakCount="3">
    <brk id="19" max="7" man="1"/>
    <brk id="38" max="7" man="1"/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60" zoomScaleNormal="60" zoomScaleSheetLayoutView="50" workbookViewId="0" topLeftCell="A1">
      <selection activeCell="C5" sqref="C5"/>
    </sheetView>
  </sheetViews>
  <sheetFormatPr defaultColWidth="9.140625" defaultRowHeight="15"/>
  <cols>
    <col min="1" max="1" width="6.421875" style="6" customWidth="1"/>
    <col min="2" max="2" width="39.140625" style="4" customWidth="1"/>
    <col min="3" max="3" width="17.00390625" style="4" customWidth="1"/>
    <col min="4" max="4" width="24.421875" style="4" customWidth="1"/>
    <col min="5" max="5" width="26.140625" style="4" customWidth="1"/>
    <col min="6" max="7" width="26.57421875" style="4" customWidth="1"/>
    <col min="8" max="8" width="27.28125" style="4" customWidth="1"/>
    <col min="9" max="9" width="33.28125" style="4" customWidth="1"/>
    <col min="10" max="10" width="38.140625" style="4" customWidth="1"/>
    <col min="11" max="16384" width="9.140625" style="4" customWidth="1"/>
  </cols>
  <sheetData>
    <row r="1" spans="1:10" ht="58.5" customHeight="1" thickBot="1">
      <c r="A1" s="245" t="s">
        <v>212</v>
      </c>
      <c r="B1" s="246"/>
      <c r="C1" s="246"/>
      <c r="D1" s="246"/>
      <c r="E1" s="246"/>
      <c r="F1" s="246"/>
      <c r="G1" s="246"/>
      <c r="H1" s="247"/>
      <c r="I1" s="247"/>
      <c r="J1" s="248"/>
    </row>
    <row r="2" spans="1:10" ht="66.75" customHeight="1" thickBot="1" thickTop="1">
      <c r="A2" s="249" t="s">
        <v>87</v>
      </c>
      <c r="B2" s="250"/>
      <c r="C2" s="254">
        <f>IF('1. Adatlap'!F24="","",'1. Adatlap'!F24)</f>
      </c>
      <c r="D2" s="254"/>
      <c r="E2" s="254"/>
      <c r="F2" s="254"/>
      <c r="G2" s="254"/>
      <c r="H2" s="254"/>
      <c r="I2" s="254"/>
      <c r="J2" s="255"/>
    </row>
    <row r="3" spans="1:10" ht="80.25" customHeight="1" thickBot="1" thickTop="1">
      <c r="A3" s="251" t="s">
        <v>88</v>
      </c>
      <c r="B3" s="252"/>
      <c r="C3" s="253">
        <f>IF('1. Adatlap'!F32="","",'1. Adatlap'!F32)</f>
        <v>0</v>
      </c>
      <c r="D3" s="253"/>
      <c r="E3" s="236" t="s">
        <v>92</v>
      </c>
      <c r="F3" s="236"/>
      <c r="G3" s="256">
        <f>J44</f>
        <v>0</v>
      </c>
      <c r="H3" s="256"/>
      <c r="I3" s="23" t="s">
        <v>129</v>
      </c>
      <c r="J3" s="24">
        <f>IF(G3=0,"",IF(G4/G3&gt;67%,"HIBÁS TRA",G4/G3))</f>
      </c>
    </row>
    <row r="4" spans="1:10" ht="79.5" customHeight="1" thickBot="1" thickTop="1">
      <c r="A4" s="267" t="s">
        <v>57</v>
      </c>
      <c r="B4" s="236"/>
      <c r="C4" s="236"/>
      <c r="D4" s="261">
        <f>IF(COUNTBLANK(C5:C7)&gt;1,"","Kérjük csak egy kategóriát válasszon!")</f>
      </c>
      <c r="E4" s="236" t="s">
        <v>19</v>
      </c>
      <c r="F4" s="236"/>
      <c r="G4" s="239">
        <f>E44+F44</f>
        <v>0</v>
      </c>
      <c r="H4" s="239"/>
      <c r="I4" s="25" t="s">
        <v>26</v>
      </c>
      <c r="J4" s="26">
        <f>G44+H44+I44</f>
        <v>0</v>
      </c>
    </row>
    <row r="5" spans="1:10" ht="90.75" customHeight="1" thickBot="1" thickTop="1">
      <c r="A5" s="257" t="s">
        <v>149</v>
      </c>
      <c r="B5" s="258"/>
      <c r="C5" s="60"/>
      <c r="D5" s="261"/>
      <c r="E5" s="233" t="s">
        <v>91</v>
      </c>
      <c r="F5" s="234"/>
      <c r="G5" s="235">
        <f>IF('1. Adatlap'!F25&gt;0,"hírműsor",IF('1. Adatlap'!F26&gt;0,"közéleti magazin",IF('1. Adatlap'!F27&gt;0,"kulturális magazin","")))</f>
      </c>
      <c r="H5" s="235"/>
      <c r="I5" s="19" t="s">
        <v>110</v>
      </c>
      <c r="J5" s="57">
        <f>IF(G5="","",IF(G5="hírműsor",40000,IF(G5="közéleti magazin",60000,40000)))</f>
      </c>
    </row>
    <row r="6" spans="1:10" ht="81.75" customHeight="1" thickBot="1" thickTop="1">
      <c r="A6" s="257" t="s">
        <v>150</v>
      </c>
      <c r="B6" s="258"/>
      <c r="C6" s="60"/>
      <c r="D6" s="261"/>
      <c r="E6" s="236" t="s">
        <v>90</v>
      </c>
      <c r="F6" s="236"/>
      <c r="G6" s="240">
        <f>IF(C3=0,"",IF(C3&gt;0,IF(G4/C3&gt;J5,"HIBÁS AZ ADÁSONKÉNT IGÉNYELT TÁMOGATÁS ÖSSZEGE!",G4/C3)))</f>
      </c>
      <c r="H6" s="240"/>
      <c r="I6" s="25" t="s">
        <v>127</v>
      </c>
      <c r="J6" s="27">
        <f>E44+G44</f>
        <v>0</v>
      </c>
    </row>
    <row r="7" spans="1:10" ht="79.5" customHeight="1" thickBot="1" thickTop="1">
      <c r="A7" s="225" t="s">
        <v>151</v>
      </c>
      <c r="B7" s="226"/>
      <c r="C7" s="61"/>
      <c r="D7" s="262"/>
      <c r="E7" s="243" t="s">
        <v>93</v>
      </c>
      <c r="F7" s="244"/>
      <c r="G7" s="241">
        <f>IF(C3=0,"",G3/C3)</f>
      </c>
      <c r="H7" s="242"/>
      <c r="I7" s="28" t="s">
        <v>128</v>
      </c>
      <c r="J7" s="29">
        <f>F44+H44</f>
        <v>0</v>
      </c>
    </row>
    <row r="8" spans="1:10" ht="27" customHeight="1" thickBot="1">
      <c r="A8" s="263"/>
      <c r="B8" s="264"/>
      <c r="C8" s="264"/>
      <c r="D8" s="264"/>
      <c r="E8" s="264"/>
      <c r="F8" s="264"/>
      <c r="G8" s="264"/>
      <c r="H8" s="265"/>
      <c r="I8" s="265"/>
      <c r="J8" s="266"/>
    </row>
    <row r="9" spans="1:10" ht="39.75" customHeight="1" thickBot="1" thickTop="1">
      <c r="A9" s="259" t="s">
        <v>6</v>
      </c>
      <c r="B9" s="227" t="s">
        <v>56</v>
      </c>
      <c r="C9" s="228"/>
      <c r="D9" s="228"/>
      <c r="E9" s="237">
        <f>IF(AND(C5="",C6="",C7=""),"",IF(C5="",IF(C6="","le nem vonható áfa értékkel növelt ár (Ft)","bruttó ár (Ft)"),"nettó ár (Ft)"))</f>
      </c>
      <c r="F9" s="238"/>
      <c r="G9" s="238"/>
      <c r="H9" s="238"/>
      <c r="I9" s="238"/>
      <c r="J9" s="268" t="s">
        <v>7</v>
      </c>
    </row>
    <row r="10" spans="1:10" s="5" customFormat="1" ht="63" customHeight="1" thickBot="1" thickTop="1">
      <c r="A10" s="260"/>
      <c r="B10" s="229"/>
      <c r="C10" s="229"/>
      <c r="D10" s="229"/>
      <c r="E10" s="221" t="s">
        <v>27</v>
      </c>
      <c r="F10" s="222"/>
      <c r="G10" s="221" t="s">
        <v>28</v>
      </c>
      <c r="H10" s="222"/>
      <c r="I10" s="222"/>
      <c r="J10" s="269"/>
    </row>
    <row r="11" spans="1:10" ht="59.25" customHeight="1" thickBot="1" thickTop="1">
      <c r="A11" s="260"/>
      <c r="B11" s="230"/>
      <c r="C11" s="230"/>
      <c r="D11" s="230"/>
      <c r="E11" s="20" t="s">
        <v>175</v>
      </c>
      <c r="F11" s="21" t="s">
        <v>176</v>
      </c>
      <c r="G11" s="20" t="s">
        <v>175</v>
      </c>
      <c r="H11" s="21" t="s">
        <v>176</v>
      </c>
      <c r="I11" s="22" t="s">
        <v>177</v>
      </c>
      <c r="J11" s="270"/>
    </row>
    <row r="12" spans="1:10" ht="60" customHeight="1" thickTop="1">
      <c r="A12" s="30">
        <v>1</v>
      </c>
      <c r="B12" s="231" t="s">
        <v>94</v>
      </c>
      <c r="C12" s="232"/>
      <c r="D12" s="232"/>
      <c r="E12" s="39"/>
      <c r="F12" s="40"/>
      <c r="G12" s="39"/>
      <c r="H12" s="40"/>
      <c r="I12" s="41"/>
      <c r="J12" s="42">
        <f aca="true" t="shared" si="0" ref="J12:J17">SUM(E12:I12)</f>
        <v>0</v>
      </c>
    </row>
    <row r="13" spans="1:10" ht="60" customHeight="1">
      <c r="A13" s="31">
        <v>2</v>
      </c>
      <c r="B13" s="223" t="s">
        <v>96</v>
      </c>
      <c r="C13" s="224"/>
      <c r="D13" s="224"/>
      <c r="E13" s="43"/>
      <c r="F13" s="44"/>
      <c r="G13" s="43"/>
      <c r="H13" s="44"/>
      <c r="I13" s="45"/>
      <c r="J13" s="46">
        <f t="shared" si="0"/>
        <v>0</v>
      </c>
    </row>
    <row r="14" spans="1:10" ht="60" customHeight="1">
      <c r="A14" s="31">
        <v>3</v>
      </c>
      <c r="B14" s="223" t="s">
        <v>163</v>
      </c>
      <c r="C14" s="224"/>
      <c r="D14" s="224"/>
      <c r="E14" s="43"/>
      <c r="F14" s="44"/>
      <c r="G14" s="43"/>
      <c r="H14" s="44"/>
      <c r="I14" s="45"/>
      <c r="J14" s="46">
        <f t="shared" si="0"/>
        <v>0</v>
      </c>
    </row>
    <row r="15" spans="1:10" ht="60" customHeight="1">
      <c r="A15" s="31">
        <v>4</v>
      </c>
      <c r="B15" s="223" t="s">
        <v>95</v>
      </c>
      <c r="C15" s="224"/>
      <c r="D15" s="224"/>
      <c r="E15" s="43"/>
      <c r="F15" s="44"/>
      <c r="G15" s="43"/>
      <c r="H15" s="44"/>
      <c r="I15" s="45"/>
      <c r="J15" s="46">
        <f t="shared" si="0"/>
        <v>0</v>
      </c>
    </row>
    <row r="16" spans="1:10" ht="60" customHeight="1">
      <c r="A16" s="31">
        <v>5</v>
      </c>
      <c r="B16" s="223" t="s">
        <v>137</v>
      </c>
      <c r="C16" s="224"/>
      <c r="D16" s="224"/>
      <c r="E16" s="43"/>
      <c r="F16" s="44"/>
      <c r="G16" s="43"/>
      <c r="H16" s="44"/>
      <c r="I16" s="45"/>
      <c r="J16" s="46">
        <f t="shared" si="0"/>
        <v>0</v>
      </c>
    </row>
    <row r="17" spans="1:10" ht="60" customHeight="1">
      <c r="A17" s="31">
        <v>6</v>
      </c>
      <c r="B17" s="223" t="s">
        <v>164</v>
      </c>
      <c r="C17" s="224"/>
      <c r="D17" s="224"/>
      <c r="E17" s="43"/>
      <c r="F17" s="44"/>
      <c r="G17" s="43"/>
      <c r="H17" s="44"/>
      <c r="I17" s="45"/>
      <c r="J17" s="46">
        <f t="shared" si="0"/>
        <v>0</v>
      </c>
    </row>
    <row r="18" spans="1:10" ht="60" customHeight="1">
      <c r="A18" s="31">
        <v>7</v>
      </c>
      <c r="B18" s="223" t="s">
        <v>172</v>
      </c>
      <c r="C18" s="224"/>
      <c r="D18" s="224"/>
      <c r="E18" s="43"/>
      <c r="F18" s="44"/>
      <c r="G18" s="43"/>
      <c r="H18" s="44"/>
      <c r="I18" s="45"/>
      <c r="J18" s="46">
        <f aca="true" t="shared" si="1" ref="J18:J43">SUM(E18:I18)</f>
        <v>0</v>
      </c>
    </row>
    <row r="19" spans="1:10" ht="60" customHeight="1">
      <c r="A19" s="31">
        <v>8</v>
      </c>
      <c r="B19" s="223" t="s">
        <v>165</v>
      </c>
      <c r="C19" s="224"/>
      <c r="D19" s="224"/>
      <c r="E19" s="43"/>
      <c r="F19" s="44"/>
      <c r="G19" s="43"/>
      <c r="H19" s="44"/>
      <c r="I19" s="45"/>
      <c r="J19" s="46">
        <f t="shared" si="1"/>
        <v>0</v>
      </c>
    </row>
    <row r="20" spans="1:10" ht="60" customHeight="1">
      <c r="A20" s="31">
        <v>9</v>
      </c>
      <c r="B20" s="223" t="s">
        <v>5</v>
      </c>
      <c r="C20" s="224"/>
      <c r="D20" s="224"/>
      <c r="E20" s="43"/>
      <c r="F20" s="44"/>
      <c r="G20" s="43"/>
      <c r="H20" s="44"/>
      <c r="I20" s="45"/>
      <c r="J20" s="46">
        <f t="shared" si="1"/>
        <v>0</v>
      </c>
    </row>
    <row r="21" spans="1:10" ht="60" customHeight="1">
      <c r="A21" s="31">
        <v>10</v>
      </c>
      <c r="B21" s="223" t="s">
        <v>166</v>
      </c>
      <c r="C21" s="224"/>
      <c r="D21" s="224"/>
      <c r="E21" s="43"/>
      <c r="F21" s="44"/>
      <c r="G21" s="43"/>
      <c r="H21" s="44"/>
      <c r="I21" s="45"/>
      <c r="J21" s="46">
        <f t="shared" si="1"/>
        <v>0</v>
      </c>
    </row>
    <row r="22" spans="1:10" ht="60" customHeight="1">
      <c r="A22" s="31">
        <v>11</v>
      </c>
      <c r="B22" s="223" t="s">
        <v>170</v>
      </c>
      <c r="C22" s="224"/>
      <c r="D22" s="224"/>
      <c r="E22" s="43"/>
      <c r="F22" s="44"/>
      <c r="G22" s="43"/>
      <c r="H22" s="44"/>
      <c r="I22" s="45"/>
      <c r="J22" s="46">
        <f t="shared" si="1"/>
        <v>0</v>
      </c>
    </row>
    <row r="23" spans="1:10" ht="60" customHeight="1">
      <c r="A23" s="31">
        <v>12</v>
      </c>
      <c r="B23" s="223" t="s">
        <v>169</v>
      </c>
      <c r="C23" s="224"/>
      <c r="D23" s="224"/>
      <c r="E23" s="43"/>
      <c r="F23" s="44"/>
      <c r="G23" s="43"/>
      <c r="H23" s="44"/>
      <c r="I23" s="45"/>
      <c r="J23" s="46">
        <f t="shared" si="1"/>
        <v>0</v>
      </c>
    </row>
    <row r="24" spans="1:10" ht="60" customHeight="1">
      <c r="A24" s="31">
        <v>13</v>
      </c>
      <c r="B24" s="223" t="s">
        <v>167</v>
      </c>
      <c r="C24" s="224"/>
      <c r="D24" s="224"/>
      <c r="E24" s="43"/>
      <c r="F24" s="44"/>
      <c r="G24" s="43"/>
      <c r="H24" s="44"/>
      <c r="I24" s="45"/>
      <c r="J24" s="46">
        <f t="shared" si="1"/>
        <v>0</v>
      </c>
    </row>
    <row r="25" spans="1:10" ht="60" customHeight="1">
      <c r="A25" s="31">
        <v>14</v>
      </c>
      <c r="B25" s="223" t="s">
        <v>168</v>
      </c>
      <c r="C25" s="224"/>
      <c r="D25" s="224"/>
      <c r="E25" s="43"/>
      <c r="F25" s="44"/>
      <c r="G25" s="43"/>
      <c r="H25" s="44"/>
      <c r="I25" s="45"/>
      <c r="J25" s="46">
        <f t="shared" si="1"/>
        <v>0</v>
      </c>
    </row>
    <row r="26" spans="1:10" ht="60" customHeight="1">
      <c r="A26" s="31">
        <v>15</v>
      </c>
      <c r="B26" s="223" t="s">
        <v>105</v>
      </c>
      <c r="C26" s="224"/>
      <c r="D26" s="224"/>
      <c r="E26" s="43"/>
      <c r="F26" s="44"/>
      <c r="G26" s="43"/>
      <c r="H26" s="44"/>
      <c r="I26" s="45"/>
      <c r="J26" s="46">
        <f t="shared" si="1"/>
        <v>0</v>
      </c>
    </row>
    <row r="27" spans="1:10" ht="60" customHeight="1">
      <c r="A27" s="31">
        <v>16</v>
      </c>
      <c r="B27" s="223" t="s">
        <v>174</v>
      </c>
      <c r="C27" s="224"/>
      <c r="D27" s="224"/>
      <c r="E27" s="43"/>
      <c r="F27" s="44"/>
      <c r="G27" s="43"/>
      <c r="H27" s="44"/>
      <c r="I27" s="45"/>
      <c r="J27" s="46">
        <f t="shared" si="1"/>
        <v>0</v>
      </c>
    </row>
    <row r="28" spans="1:10" ht="60" customHeight="1">
      <c r="A28" s="31">
        <v>17</v>
      </c>
      <c r="B28" s="223" t="s">
        <v>178</v>
      </c>
      <c r="C28" s="224"/>
      <c r="D28" s="224"/>
      <c r="E28" s="43"/>
      <c r="F28" s="44"/>
      <c r="G28" s="43"/>
      <c r="H28" s="44"/>
      <c r="I28" s="45"/>
      <c r="J28" s="46">
        <f t="shared" si="1"/>
        <v>0</v>
      </c>
    </row>
    <row r="29" spans="1:10" ht="60" customHeight="1">
      <c r="A29" s="31">
        <v>18</v>
      </c>
      <c r="B29" s="223" t="s">
        <v>97</v>
      </c>
      <c r="C29" s="224"/>
      <c r="D29" s="224"/>
      <c r="E29" s="43"/>
      <c r="F29" s="44"/>
      <c r="G29" s="43"/>
      <c r="H29" s="44"/>
      <c r="I29" s="45"/>
      <c r="J29" s="46">
        <f t="shared" si="1"/>
        <v>0</v>
      </c>
    </row>
    <row r="30" spans="1:10" ht="62.25" customHeight="1">
      <c r="A30" s="31">
        <v>19</v>
      </c>
      <c r="B30" s="223" t="s">
        <v>171</v>
      </c>
      <c r="C30" s="224"/>
      <c r="D30" s="224"/>
      <c r="E30" s="43"/>
      <c r="F30" s="44"/>
      <c r="G30" s="43"/>
      <c r="H30" s="44"/>
      <c r="I30" s="45"/>
      <c r="J30" s="46">
        <f t="shared" si="1"/>
        <v>0</v>
      </c>
    </row>
    <row r="31" spans="1:10" ht="74.25" customHeight="1">
      <c r="A31" s="31">
        <v>20</v>
      </c>
      <c r="B31" s="223" t="s">
        <v>173</v>
      </c>
      <c r="C31" s="224"/>
      <c r="D31" s="224"/>
      <c r="E31" s="43"/>
      <c r="F31" s="44"/>
      <c r="G31" s="43"/>
      <c r="H31" s="44"/>
      <c r="I31" s="45"/>
      <c r="J31" s="46">
        <f t="shared" si="1"/>
        <v>0</v>
      </c>
    </row>
    <row r="32" spans="1:10" ht="60" customHeight="1">
      <c r="A32" s="31">
        <v>21</v>
      </c>
      <c r="B32" s="223" t="s">
        <v>108</v>
      </c>
      <c r="C32" s="224"/>
      <c r="D32" s="224"/>
      <c r="E32" s="43"/>
      <c r="F32" s="44"/>
      <c r="G32" s="43"/>
      <c r="H32" s="44"/>
      <c r="I32" s="45"/>
      <c r="J32" s="46">
        <f t="shared" si="1"/>
        <v>0</v>
      </c>
    </row>
    <row r="33" spans="1:10" ht="60" customHeight="1">
      <c r="A33" s="31">
        <v>22</v>
      </c>
      <c r="B33" s="223" t="s">
        <v>106</v>
      </c>
      <c r="C33" s="224"/>
      <c r="D33" s="224"/>
      <c r="E33" s="43"/>
      <c r="F33" s="44"/>
      <c r="G33" s="43"/>
      <c r="H33" s="44"/>
      <c r="I33" s="45"/>
      <c r="J33" s="46">
        <f t="shared" si="1"/>
        <v>0</v>
      </c>
    </row>
    <row r="34" spans="1:10" ht="60" customHeight="1">
      <c r="A34" s="31">
        <v>23</v>
      </c>
      <c r="B34" s="223" t="s">
        <v>125</v>
      </c>
      <c r="C34" s="224"/>
      <c r="D34" s="224"/>
      <c r="E34" s="43"/>
      <c r="F34" s="44"/>
      <c r="G34" s="43"/>
      <c r="H34" s="44"/>
      <c r="I34" s="45"/>
      <c r="J34" s="46">
        <f t="shared" si="1"/>
        <v>0</v>
      </c>
    </row>
    <row r="35" spans="1:10" ht="60" customHeight="1">
      <c r="A35" s="31">
        <v>24</v>
      </c>
      <c r="B35" s="223" t="s">
        <v>107</v>
      </c>
      <c r="C35" s="224"/>
      <c r="D35" s="224"/>
      <c r="E35" s="43"/>
      <c r="F35" s="44"/>
      <c r="G35" s="43"/>
      <c r="H35" s="44"/>
      <c r="I35" s="45"/>
      <c r="J35" s="46">
        <f t="shared" si="1"/>
        <v>0</v>
      </c>
    </row>
    <row r="36" spans="1:10" ht="60" customHeight="1">
      <c r="A36" s="31">
        <v>25</v>
      </c>
      <c r="B36" s="223" t="s">
        <v>14</v>
      </c>
      <c r="C36" s="224"/>
      <c r="D36" s="224"/>
      <c r="E36" s="43"/>
      <c r="F36" s="44"/>
      <c r="G36" s="43"/>
      <c r="H36" s="44"/>
      <c r="I36" s="45"/>
      <c r="J36" s="46">
        <f t="shared" si="1"/>
        <v>0</v>
      </c>
    </row>
    <row r="37" spans="1:10" ht="60" customHeight="1">
      <c r="A37" s="31">
        <v>26</v>
      </c>
      <c r="B37" s="223" t="s">
        <v>98</v>
      </c>
      <c r="C37" s="224"/>
      <c r="D37" s="224"/>
      <c r="E37" s="43"/>
      <c r="F37" s="44"/>
      <c r="G37" s="43"/>
      <c r="H37" s="44"/>
      <c r="I37" s="45"/>
      <c r="J37" s="46">
        <f t="shared" si="1"/>
        <v>0</v>
      </c>
    </row>
    <row r="38" spans="1:10" ht="60" customHeight="1">
      <c r="A38" s="31">
        <v>27</v>
      </c>
      <c r="B38" s="223" t="s">
        <v>99</v>
      </c>
      <c r="C38" s="224"/>
      <c r="D38" s="224"/>
      <c r="E38" s="47"/>
      <c r="F38" s="48"/>
      <c r="G38" s="47"/>
      <c r="H38" s="48"/>
      <c r="I38" s="45"/>
      <c r="J38" s="46">
        <f t="shared" si="1"/>
        <v>0</v>
      </c>
    </row>
    <row r="39" spans="1:10" ht="60" customHeight="1">
      <c r="A39" s="31">
        <v>28</v>
      </c>
      <c r="B39" s="223" t="s">
        <v>100</v>
      </c>
      <c r="C39" s="224"/>
      <c r="D39" s="224"/>
      <c r="E39" s="47"/>
      <c r="F39" s="44"/>
      <c r="G39" s="47"/>
      <c r="H39" s="44"/>
      <c r="I39" s="49"/>
      <c r="J39" s="46">
        <f t="shared" si="1"/>
        <v>0</v>
      </c>
    </row>
    <row r="40" spans="1:10" ht="60" customHeight="1">
      <c r="A40" s="31">
        <v>29</v>
      </c>
      <c r="B40" s="223" t="s">
        <v>101</v>
      </c>
      <c r="C40" s="224"/>
      <c r="D40" s="224"/>
      <c r="E40" s="47"/>
      <c r="F40" s="44"/>
      <c r="G40" s="47"/>
      <c r="H40" s="44"/>
      <c r="I40" s="49"/>
      <c r="J40" s="46">
        <f t="shared" si="1"/>
        <v>0</v>
      </c>
    </row>
    <row r="41" spans="1:10" ht="60" customHeight="1">
      <c r="A41" s="31">
        <v>30</v>
      </c>
      <c r="B41" s="223" t="s">
        <v>157</v>
      </c>
      <c r="C41" s="224"/>
      <c r="D41" s="224"/>
      <c r="E41" s="47"/>
      <c r="F41" s="44"/>
      <c r="G41" s="47"/>
      <c r="H41" s="44"/>
      <c r="I41" s="49"/>
      <c r="J41" s="46">
        <f t="shared" si="1"/>
        <v>0</v>
      </c>
    </row>
    <row r="42" spans="1:10" ht="60" customHeight="1">
      <c r="A42" s="31">
        <v>31</v>
      </c>
      <c r="B42" s="223" t="s">
        <v>126</v>
      </c>
      <c r="C42" s="224"/>
      <c r="D42" s="224"/>
      <c r="E42" s="47"/>
      <c r="F42" s="44"/>
      <c r="G42" s="47"/>
      <c r="H42" s="44"/>
      <c r="I42" s="49"/>
      <c r="J42" s="46">
        <f t="shared" si="1"/>
        <v>0</v>
      </c>
    </row>
    <row r="43" spans="1:10" ht="60" customHeight="1" thickBot="1">
      <c r="A43" s="31">
        <v>32</v>
      </c>
      <c r="B43" s="274" t="s">
        <v>102</v>
      </c>
      <c r="C43" s="275"/>
      <c r="D43" s="275"/>
      <c r="E43" s="50"/>
      <c r="F43" s="51"/>
      <c r="G43" s="50"/>
      <c r="H43" s="51"/>
      <c r="I43" s="52"/>
      <c r="J43" s="46">
        <f t="shared" si="1"/>
        <v>0</v>
      </c>
    </row>
    <row r="44" spans="1:10" ht="60" customHeight="1" thickBot="1">
      <c r="A44" s="271" t="s">
        <v>7</v>
      </c>
      <c r="B44" s="272"/>
      <c r="C44" s="272"/>
      <c r="D44" s="273"/>
      <c r="E44" s="53">
        <f aca="true" t="shared" si="2" ref="E44:J44">SUM(E12:E43)</f>
        <v>0</v>
      </c>
      <c r="F44" s="53">
        <f t="shared" si="2"/>
        <v>0</v>
      </c>
      <c r="G44" s="53">
        <f t="shared" si="2"/>
        <v>0</v>
      </c>
      <c r="H44" s="53">
        <f t="shared" si="2"/>
        <v>0</v>
      </c>
      <c r="I44" s="53">
        <f t="shared" si="2"/>
        <v>0</v>
      </c>
      <c r="J44" s="54">
        <f t="shared" si="2"/>
        <v>0</v>
      </c>
    </row>
    <row r="45" spans="1:10" ht="14.25">
      <c r="A45" s="7"/>
      <c r="B45" s="8"/>
      <c r="C45" s="8"/>
      <c r="D45" s="8"/>
      <c r="E45" s="8"/>
      <c r="F45" s="8"/>
      <c r="G45" s="8"/>
      <c r="H45" s="8"/>
      <c r="I45" s="8"/>
      <c r="J45" s="8"/>
    </row>
  </sheetData>
  <sheetProtection password="C9A5" sheet="1" formatRows="0" selectLockedCells="1"/>
  <mergeCells count="60">
    <mergeCell ref="B41:D41"/>
    <mergeCell ref="A44:D44"/>
    <mergeCell ref="B31:D31"/>
    <mergeCell ref="B37:D37"/>
    <mergeCell ref="B42:D42"/>
    <mergeCell ref="B43:D43"/>
    <mergeCell ref="B35:D35"/>
    <mergeCell ref="B36:D36"/>
    <mergeCell ref="B38:D38"/>
    <mergeCell ref="B39:D39"/>
    <mergeCell ref="B40:D40"/>
    <mergeCell ref="B19:D19"/>
    <mergeCell ref="E10:F10"/>
    <mergeCell ref="B13:D13"/>
    <mergeCell ref="B30:D30"/>
    <mergeCell ref="B33:D33"/>
    <mergeCell ref="B34:D34"/>
    <mergeCell ref="B32:D32"/>
    <mergeCell ref="B21:D21"/>
    <mergeCell ref="B20:D20"/>
    <mergeCell ref="A5:B5"/>
    <mergeCell ref="A6:B6"/>
    <mergeCell ref="A9:A11"/>
    <mergeCell ref="B16:D16"/>
    <mergeCell ref="B17:D17"/>
    <mergeCell ref="B18:D18"/>
    <mergeCell ref="D4:D7"/>
    <mergeCell ref="A8:J8"/>
    <mergeCell ref="A4:C4"/>
    <mergeCell ref="J9:J11"/>
    <mergeCell ref="A1:J1"/>
    <mergeCell ref="A2:B2"/>
    <mergeCell ref="A3:B3"/>
    <mergeCell ref="C3:D3"/>
    <mergeCell ref="E3:F3"/>
    <mergeCell ref="C2:J2"/>
    <mergeCell ref="G3:H3"/>
    <mergeCell ref="E5:F5"/>
    <mergeCell ref="G5:H5"/>
    <mergeCell ref="E4:F4"/>
    <mergeCell ref="E6:F6"/>
    <mergeCell ref="E9:I9"/>
    <mergeCell ref="G4:H4"/>
    <mergeCell ref="G6:H6"/>
    <mergeCell ref="G7:H7"/>
    <mergeCell ref="E7:F7"/>
    <mergeCell ref="B29:D29"/>
    <mergeCell ref="B14:D14"/>
    <mergeCell ref="B15:D15"/>
    <mergeCell ref="A7:B7"/>
    <mergeCell ref="B9:D11"/>
    <mergeCell ref="B12:D12"/>
    <mergeCell ref="B27:D27"/>
    <mergeCell ref="B28:D28"/>
    <mergeCell ref="G10:I10"/>
    <mergeCell ref="B22:D22"/>
    <mergeCell ref="B23:D23"/>
    <mergeCell ref="B24:D24"/>
    <mergeCell ref="B25:D25"/>
    <mergeCell ref="B26:D26"/>
  </mergeCells>
  <printOptions horizontalCentered="1" verticalCentered="1"/>
  <pageMargins left="0.1968503937007874" right="0.1968503937007874" top="0.9055118110236221" bottom="0.5905511811023623" header="0.2755905511811024" footer="0.1968503937007874"/>
  <pageSetup horizontalDpi="600" verticalDpi="600" orientation="landscape" paperSize="9" scale="53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Roman,Félkövér"&amp;12TVALLANDO2014
</oddHeader>
    <oddFooter>&amp;L&amp;"Times New Roman,Félkövér"&amp;D&amp;C&amp;"Times New Roman,Félkövér"&amp;12a pályázó &amp;K000000cégszerű&amp;K01+000 aláírása&amp;R&amp;"Times New Roman,Félkövér"&amp;12&amp;P</oddFooter>
  </headerFooter>
  <rowBreaks count="4" manualBreakCount="4">
    <brk id="13" max="9" man="1"/>
    <brk id="25" max="9" man="1"/>
    <brk id="37" max="9" man="1"/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workbookViewId="0" topLeftCell="A1">
      <selection activeCell="A15" sqref="A15:J32"/>
    </sheetView>
  </sheetViews>
  <sheetFormatPr defaultColWidth="9.140625" defaultRowHeight="15"/>
  <cols>
    <col min="1" max="1" width="11.140625" style="0" customWidth="1"/>
    <col min="2" max="2" width="15.57421875" style="0" customWidth="1"/>
    <col min="3" max="3" width="15.8515625" style="0" customWidth="1"/>
    <col min="4" max="4" width="16.140625" style="0" customWidth="1"/>
    <col min="5" max="5" width="14.421875" style="0" customWidth="1"/>
    <col min="6" max="6" width="12.28125" style="0" customWidth="1"/>
    <col min="7" max="7" width="11.140625" style="0" customWidth="1"/>
    <col min="8" max="8" width="12.8515625" style="0" customWidth="1"/>
    <col min="9" max="9" width="8.28125" style="0" customWidth="1"/>
    <col min="10" max="10" width="5.7109375" style="0" customWidth="1"/>
  </cols>
  <sheetData>
    <row r="1" spans="1:10" ht="54.75" customHeight="1" thickBot="1">
      <c r="A1" s="245" t="s">
        <v>213</v>
      </c>
      <c r="B1" s="246"/>
      <c r="C1" s="246"/>
      <c r="D1" s="246"/>
      <c r="E1" s="246"/>
      <c r="F1" s="246"/>
      <c r="G1" s="246"/>
      <c r="H1" s="246"/>
      <c r="I1" s="247"/>
      <c r="J1" s="248"/>
    </row>
    <row r="2" spans="1:10" ht="51" customHeight="1" thickBot="1" thickTop="1">
      <c r="A2" s="303" t="s">
        <v>52</v>
      </c>
      <c r="B2" s="135"/>
      <c r="C2" s="135"/>
      <c r="D2" s="135"/>
      <c r="E2" s="181"/>
      <c r="F2" s="180">
        <f>IF('1. Adatlap'!F4="","",'1. Adatlap'!F4)</f>
      </c>
      <c r="G2" s="304"/>
      <c r="H2" s="304"/>
      <c r="I2" s="304"/>
      <c r="J2" s="305"/>
    </row>
    <row r="3" spans="1:10" ht="48.75" customHeight="1" thickBot="1" thickTop="1">
      <c r="A3" s="285" t="s">
        <v>62</v>
      </c>
      <c r="B3" s="101"/>
      <c r="C3" s="101"/>
      <c r="D3" s="101"/>
      <c r="E3" s="286"/>
      <c r="F3" s="276">
        <f>IF('1. Adatlap'!F24="","",'1. Adatlap'!F24)</f>
      </c>
      <c r="G3" s="277"/>
      <c r="H3" s="277"/>
      <c r="I3" s="277"/>
      <c r="J3" s="278"/>
    </row>
    <row r="4" spans="1:10" s="3" customFormat="1" ht="51.75" customHeight="1" thickBot="1" thickTop="1">
      <c r="A4" s="307" t="s">
        <v>130</v>
      </c>
      <c r="B4" s="135"/>
      <c r="C4" s="135"/>
      <c r="D4" s="135"/>
      <c r="E4" s="181"/>
      <c r="F4" s="306">
        <f>IF('1. Adatlap'!F39:H39="","",'1. Adatlap'!F39:H39)</f>
      </c>
      <c r="G4" s="304"/>
      <c r="H4" s="304"/>
      <c r="I4" s="304"/>
      <c r="J4" s="305"/>
    </row>
    <row r="5" spans="1:10" ht="41.25" customHeight="1" thickTop="1">
      <c r="A5" s="279" t="s">
        <v>103</v>
      </c>
      <c r="B5" s="280"/>
      <c r="C5" s="280"/>
      <c r="D5" s="280"/>
      <c r="E5" s="280"/>
      <c r="F5" s="280"/>
      <c r="G5" s="280"/>
      <c r="H5" s="280"/>
      <c r="I5" s="280"/>
      <c r="J5" s="281"/>
    </row>
    <row r="6" spans="1:10" ht="46.5" customHeight="1">
      <c r="A6" s="279" t="s">
        <v>104</v>
      </c>
      <c r="B6" s="280"/>
      <c r="C6" s="280"/>
      <c r="D6" s="280"/>
      <c r="E6" s="280"/>
      <c r="F6" s="280"/>
      <c r="G6" s="280"/>
      <c r="H6" s="280"/>
      <c r="I6" s="280"/>
      <c r="J6" s="281"/>
    </row>
    <row r="7" spans="1:10" ht="39.75" customHeight="1">
      <c r="A7" s="282" t="s">
        <v>133</v>
      </c>
      <c r="B7" s="280"/>
      <c r="C7" s="280"/>
      <c r="D7" s="280"/>
      <c r="E7" s="280"/>
      <c r="F7" s="280"/>
      <c r="G7" s="280"/>
      <c r="H7" s="280"/>
      <c r="I7" s="280"/>
      <c r="J7" s="281"/>
    </row>
    <row r="8" spans="1:10" ht="106.5" customHeight="1">
      <c r="A8" s="282" t="s">
        <v>143</v>
      </c>
      <c r="B8" s="283"/>
      <c r="C8" s="283"/>
      <c r="D8" s="283"/>
      <c r="E8" s="283"/>
      <c r="F8" s="283"/>
      <c r="G8" s="283"/>
      <c r="H8" s="283"/>
      <c r="I8" s="283"/>
      <c r="J8" s="284"/>
    </row>
    <row r="9" spans="1:10" ht="72" customHeight="1">
      <c r="A9" s="282" t="s">
        <v>142</v>
      </c>
      <c r="B9" s="283"/>
      <c r="C9" s="283"/>
      <c r="D9" s="283"/>
      <c r="E9" s="283"/>
      <c r="F9" s="283"/>
      <c r="G9" s="283"/>
      <c r="H9" s="283"/>
      <c r="I9" s="283"/>
      <c r="J9" s="284"/>
    </row>
    <row r="10" spans="1:10" ht="57" customHeight="1">
      <c r="A10" s="282" t="s">
        <v>141</v>
      </c>
      <c r="B10" s="283"/>
      <c r="C10" s="283"/>
      <c r="D10" s="283"/>
      <c r="E10" s="283"/>
      <c r="F10" s="283"/>
      <c r="G10" s="283"/>
      <c r="H10" s="283"/>
      <c r="I10" s="283"/>
      <c r="J10" s="284"/>
    </row>
    <row r="11" spans="1:10" ht="61.5" customHeight="1">
      <c r="A11" s="282" t="s">
        <v>135</v>
      </c>
      <c r="B11" s="280"/>
      <c r="C11" s="280"/>
      <c r="D11" s="280"/>
      <c r="E11" s="280"/>
      <c r="F11" s="280"/>
      <c r="G11" s="280"/>
      <c r="H11" s="280"/>
      <c r="I11" s="280"/>
      <c r="J11" s="281"/>
    </row>
    <row r="12" spans="1:10" ht="44.25" customHeight="1">
      <c r="A12" s="282" t="s">
        <v>134</v>
      </c>
      <c r="B12" s="280"/>
      <c r="C12" s="280"/>
      <c r="D12" s="280"/>
      <c r="E12" s="280"/>
      <c r="F12" s="280"/>
      <c r="G12" s="280"/>
      <c r="H12" s="280"/>
      <c r="I12" s="280"/>
      <c r="J12" s="281"/>
    </row>
    <row r="13" spans="1:10" ht="40.5" customHeight="1" thickBot="1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74.25" customHeight="1" thickBot="1">
      <c r="A14" s="245" t="s">
        <v>214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43.5" customHeight="1" thickTop="1">
      <c r="A15" s="287"/>
      <c r="B15" s="288"/>
      <c r="C15" s="288"/>
      <c r="D15" s="288"/>
      <c r="E15" s="288"/>
      <c r="F15" s="288"/>
      <c r="G15" s="288"/>
      <c r="H15" s="288"/>
      <c r="I15" s="288"/>
      <c r="J15" s="289"/>
    </row>
    <row r="16" spans="1:10" ht="43.5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2"/>
    </row>
    <row r="17" spans="1:10" ht="43.5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2"/>
    </row>
    <row r="18" spans="1:10" ht="43.5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2"/>
    </row>
    <row r="19" spans="1:10" ht="43.5" customHeight="1">
      <c r="A19" s="290"/>
      <c r="B19" s="291"/>
      <c r="C19" s="291"/>
      <c r="D19" s="291"/>
      <c r="E19" s="291"/>
      <c r="F19" s="291"/>
      <c r="G19" s="291"/>
      <c r="H19" s="291"/>
      <c r="I19" s="291"/>
      <c r="J19" s="292"/>
    </row>
    <row r="20" spans="1:10" ht="43.5" customHeight="1">
      <c r="A20" s="290"/>
      <c r="B20" s="291"/>
      <c r="C20" s="291"/>
      <c r="D20" s="291"/>
      <c r="E20" s="291"/>
      <c r="F20" s="291"/>
      <c r="G20" s="291"/>
      <c r="H20" s="291"/>
      <c r="I20" s="291"/>
      <c r="J20" s="292"/>
    </row>
    <row r="21" spans="1:10" ht="43.5" customHeight="1">
      <c r="A21" s="290"/>
      <c r="B21" s="291"/>
      <c r="C21" s="291"/>
      <c r="D21" s="291"/>
      <c r="E21" s="291"/>
      <c r="F21" s="291"/>
      <c r="G21" s="291"/>
      <c r="H21" s="291"/>
      <c r="I21" s="291"/>
      <c r="J21" s="292"/>
    </row>
    <row r="22" spans="1:10" ht="43.5" customHeight="1">
      <c r="A22" s="290"/>
      <c r="B22" s="291"/>
      <c r="C22" s="291"/>
      <c r="D22" s="291"/>
      <c r="E22" s="291"/>
      <c r="F22" s="291"/>
      <c r="G22" s="291"/>
      <c r="H22" s="291"/>
      <c r="I22" s="291"/>
      <c r="J22" s="292"/>
    </row>
    <row r="23" spans="1:10" ht="43.5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2"/>
    </row>
    <row r="24" spans="1:10" ht="43.5" customHeight="1">
      <c r="A24" s="290"/>
      <c r="B24" s="291"/>
      <c r="C24" s="291"/>
      <c r="D24" s="291"/>
      <c r="E24" s="291"/>
      <c r="F24" s="291"/>
      <c r="G24" s="291"/>
      <c r="H24" s="291"/>
      <c r="I24" s="291"/>
      <c r="J24" s="292"/>
    </row>
    <row r="25" spans="1:10" ht="43.5" customHeight="1">
      <c r="A25" s="290"/>
      <c r="B25" s="291"/>
      <c r="C25" s="291"/>
      <c r="D25" s="291"/>
      <c r="E25" s="291"/>
      <c r="F25" s="291"/>
      <c r="G25" s="291"/>
      <c r="H25" s="291"/>
      <c r="I25" s="291"/>
      <c r="J25" s="292"/>
    </row>
    <row r="26" spans="1:10" ht="43.5" customHeight="1">
      <c r="A26" s="290"/>
      <c r="B26" s="291"/>
      <c r="C26" s="291"/>
      <c r="D26" s="291"/>
      <c r="E26" s="291"/>
      <c r="F26" s="291"/>
      <c r="G26" s="291"/>
      <c r="H26" s="291"/>
      <c r="I26" s="291"/>
      <c r="J26" s="292"/>
    </row>
    <row r="27" spans="1:10" ht="43.5" customHeight="1">
      <c r="A27" s="290"/>
      <c r="B27" s="291"/>
      <c r="C27" s="291"/>
      <c r="D27" s="291"/>
      <c r="E27" s="291"/>
      <c r="F27" s="291"/>
      <c r="G27" s="291"/>
      <c r="H27" s="291"/>
      <c r="I27" s="291"/>
      <c r="J27" s="292"/>
    </row>
    <row r="28" spans="1:10" ht="43.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2"/>
    </row>
    <row r="29" spans="1:10" ht="43.5" customHeight="1">
      <c r="A29" s="290"/>
      <c r="B29" s="291"/>
      <c r="C29" s="291"/>
      <c r="D29" s="291"/>
      <c r="E29" s="291"/>
      <c r="F29" s="291"/>
      <c r="G29" s="291"/>
      <c r="H29" s="291"/>
      <c r="I29" s="291"/>
      <c r="J29" s="292"/>
    </row>
    <row r="30" spans="1:10" ht="43.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10" ht="43.5" customHeight="1">
      <c r="A31" s="290"/>
      <c r="B31" s="291"/>
      <c r="C31" s="291"/>
      <c r="D31" s="291"/>
      <c r="E31" s="291"/>
      <c r="F31" s="291"/>
      <c r="G31" s="291"/>
      <c r="H31" s="291"/>
      <c r="I31" s="291"/>
      <c r="J31" s="292"/>
    </row>
    <row r="32" spans="1:10" ht="43.5" customHeight="1" thickBot="1">
      <c r="A32" s="293"/>
      <c r="B32" s="294"/>
      <c r="C32" s="294"/>
      <c r="D32" s="294"/>
      <c r="E32" s="294"/>
      <c r="F32" s="294"/>
      <c r="G32" s="294"/>
      <c r="H32" s="294"/>
      <c r="I32" s="294"/>
      <c r="J32" s="295"/>
    </row>
    <row r="33" spans="1:10" ht="79.5" customHeight="1" thickBot="1">
      <c r="A33" s="299" t="s">
        <v>215</v>
      </c>
      <c r="B33" s="300"/>
      <c r="C33" s="300"/>
      <c r="D33" s="300"/>
      <c r="E33" s="300"/>
      <c r="F33" s="300"/>
      <c r="G33" s="300"/>
      <c r="H33" s="300"/>
      <c r="I33" s="301"/>
      <c r="J33" s="302"/>
    </row>
    <row r="34" spans="1:10" ht="43.5" customHeight="1">
      <c r="A34" s="296"/>
      <c r="B34" s="297"/>
      <c r="C34" s="297"/>
      <c r="D34" s="297"/>
      <c r="E34" s="297"/>
      <c r="F34" s="297"/>
      <c r="G34" s="297"/>
      <c r="H34" s="297"/>
      <c r="I34" s="297"/>
      <c r="J34" s="298"/>
    </row>
    <row r="35" spans="1:10" ht="43.5" customHeight="1">
      <c r="A35" s="290"/>
      <c r="B35" s="291"/>
      <c r="C35" s="291"/>
      <c r="D35" s="291"/>
      <c r="E35" s="291"/>
      <c r="F35" s="291"/>
      <c r="G35" s="291"/>
      <c r="H35" s="291"/>
      <c r="I35" s="291"/>
      <c r="J35" s="292"/>
    </row>
    <row r="36" spans="1:10" ht="43.5" customHeight="1">
      <c r="A36" s="290"/>
      <c r="B36" s="291"/>
      <c r="C36" s="291"/>
      <c r="D36" s="291"/>
      <c r="E36" s="291"/>
      <c r="F36" s="291"/>
      <c r="G36" s="291"/>
      <c r="H36" s="291"/>
      <c r="I36" s="291"/>
      <c r="J36" s="292"/>
    </row>
    <row r="37" spans="1:10" ht="43.5" customHeight="1">
      <c r="A37" s="290"/>
      <c r="B37" s="291"/>
      <c r="C37" s="291"/>
      <c r="D37" s="291"/>
      <c r="E37" s="291"/>
      <c r="F37" s="291"/>
      <c r="G37" s="291"/>
      <c r="H37" s="291"/>
      <c r="I37" s="291"/>
      <c r="J37" s="292"/>
    </row>
    <row r="38" spans="1:10" ht="43.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2"/>
    </row>
    <row r="39" spans="1:10" ht="43.5" customHeight="1">
      <c r="A39" s="290"/>
      <c r="B39" s="291"/>
      <c r="C39" s="291"/>
      <c r="D39" s="291"/>
      <c r="E39" s="291"/>
      <c r="F39" s="291"/>
      <c r="G39" s="291"/>
      <c r="H39" s="291"/>
      <c r="I39" s="291"/>
      <c r="J39" s="292"/>
    </row>
    <row r="40" spans="1:10" ht="43.5" customHeight="1">
      <c r="A40" s="290"/>
      <c r="B40" s="291"/>
      <c r="C40" s="291"/>
      <c r="D40" s="291"/>
      <c r="E40" s="291"/>
      <c r="F40" s="291"/>
      <c r="G40" s="291"/>
      <c r="H40" s="291"/>
      <c r="I40" s="291"/>
      <c r="J40" s="292"/>
    </row>
    <row r="41" spans="1:10" ht="43.5" customHeight="1">
      <c r="A41" s="290"/>
      <c r="B41" s="291"/>
      <c r="C41" s="291"/>
      <c r="D41" s="291"/>
      <c r="E41" s="291"/>
      <c r="F41" s="291"/>
      <c r="G41" s="291"/>
      <c r="H41" s="291"/>
      <c r="I41" s="291"/>
      <c r="J41" s="292"/>
    </row>
    <row r="42" spans="1:10" ht="43.5" customHeight="1">
      <c r="A42" s="290"/>
      <c r="B42" s="291"/>
      <c r="C42" s="291"/>
      <c r="D42" s="291"/>
      <c r="E42" s="291"/>
      <c r="F42" s="291"/>
      <c r="G42" s="291"/>
      <c r="H42" s="291"/>
      <c r="I42" s="291"/>
      <c r="J42" s="292"/>
    </row>
    <row r="43" spans="1:10" ht="43.5" customHeight="1">
      <c r="A43" s="290"/>
      <c r="B43" s="291"/>
      <c r="C43" s="291"/>
      <c r="D43" s="291"/>
      <c r="E43" s="291"/>
      <c r="F43" s="291"/>
      <c r="G43" s="291"/>
      <c r="H43" s="291"/>
      <c r="I43" s="291"/>
      <c r="J43" s="292"/>
    </row>
    <row r="44" spans="1:10" ht="43.5" customHeight="1">
      <c r="A44" s="290"/>
      <c r="B44" s="291"/>
      <c r="C44" s="291"/>
      <c r="D44" s="291"/>
      <c r="E44" s="291"/>
      <c r="F44" s="291"/>
      <c r="G44" s="291"/>
      <c r="H44" s="291"/>
      <c r="I44" s="291"/>
      <c r="J44" s="292"/>
    </row>
    <row r="45" spans="1:10" ht="43.5" customHeight="1">
      <c r="A45" s="290"/>
      <c r="B45" s="291"/>
      <c r="C45" s="291"/>
      <c r="D45" s="291"/>
      <c r="E45" s="291"/>
      <c r="F45" s="291"/>
      <c r="G45" s="291"/>
      <c r="H45" s="291"/>
      <c r="I45" s="291"/>
      <c r="J45" s="292"/>
    </row>
    <row r="46" spans="1:10" ht="43.5" customHeight="1">
      <c r="A46" s="290"/>
      <c r="B46" s="291"/>
      <c r="C46" s="291"/>
      <c r="D46" s="291"/>
      <c r="E46" s="291"/>
      <c r="F46" s="291"/>
      <c r="G46" s="291"/>
      <c r="H46" s="291"/>
      <c r="I46" s="291"/>
      <c r="J46" s="292"/>
    </row>
    <row r="47" spans="1:10" ht="43.5" customHeight="1">
      <c r="A47" s="290"/>
      <c r="B47" s="291"/>
      <c r="C47" s="291"/>
      <c r="D47" s="291"/>
      <c r="E47" s="291"/>
      <c r="F47" s="291"/>
      <c r="G47" s="291"/>
      <c r="H47" s="291"/>
      <c r="I47" s="291"/>
      <c r="J47" s="292"/>
    </row>
    <row r="48" spans="1:10" ht="43.5" customHeight="1">
      <c r="A48" s="290"/>
      <c r="B48" s="291"/>
      <c r="C48" s="291"/>
      <c r="D48" s="291"/>
      <c r="E48" s="291"/>
      <c r="F48" s="291"/>
      <c r="G48" s="291"/>
      <c r="H48" s="291"/>
      <c r="I48" s="291"/>
      <c r="J48" s="292"/>
    </row>
    <row r="49" spans="1:10" ht="43.5" customHeight="1">
      <c r="A49" s="290"/>
      <c r="B49" s="291"/>
      <c r="C49" s="291"/>
      <c r="D49" s="291"/>
      <c r="E49" s="291"/>
      <c r="F49" s="291"/>
      <c r="G49" s="291"/>
      <c r="H49" s="291"/>
      <c r="I49" s="291"/>
      <c r="J49" s="292"/>
    </row>
    <row r="50" spans="1:10" ht="43.5" customHeight="1">
      <c r="A50" s="290"/>
      <c r="B50" s="291"/>
      <c r="C50" s="291"/>
      <c r="D50" s="291"/>
      <c r="E50" s="291"/>
      <c r="F50" s="291"/>
      <c r="G50" s="291"/>
      <c r="H50" s="291"/>
      <c r="I50" s="291"/>
      <c r="J50" s="292"/>
    </row>
    <row r="51" spans="1:10" ht="43.5" customHeight="1" thickBot="1">
      <c r="A51" s="293"/>
      <c r="B51" s="294"/>
      <c r="C51" s="294"/>
      <c r="D51" s="294"/>
      <c r="E51" s="294"/>
      <c r="F51" s="294"/>
      <c r="G51" s="294"/>
      <c r="H51" s="294"/>
      <c r="I51" s="294"/>
      <c r="J51" s="295"/>
    </row>
    <row r="52" spans="1:10" ht="102" customHeight="1" thickBot="1">
      <c r="A52" s="245" t="s">
        <v>216</v>
      </c>
      <c r="B52" s="308"/>
      <c r="C52" s="308"/>
      <c r="D52" s="308"/>
      <c r="E52" s="308"/>
      <c r="F52" s="308"/>
      <c r="G52" s="308"/>
      <c r="H52" s="308"/>
      <c r="I52" s="308"/>
      <c r="J52" s="309"/>
    </row>
    <row r="53" spans="1:10" ht="43.5" customHeight="1" thickTop="1">
      <c r="A53" s="287"/>
      <c r="B53" s="288"/>
      <c r="C53" s="288"/>
      <c r="D53" s="288"/>
      <c r="E53" s="288"/>
      <c r="F53" s="288"/>
      <c r="G53" s="288"/>
      <c r="H53" s="288"/>
      <c r="I53" s="288"/>
      <c r="J53" s="289"/>
    </row>
    <row r="54" spans="1:10" ht="43.5" customHeight="1">
      <c r="A54" s="290"/>
      <c r="B54" s="291"/>
      <c r="C54" s="291"/>
      <c r="D54" s="291"/>
      <c r="E54" s="291"/>
      <c r="F54" s="291"/>
      <c r="G54" s="291"/>
      <c r="H54" s="291"/>
      <c r="I54" s="291"/>
      <c r="J54" s="292"/>
    </row>
    <row r="55" spans="1:10" ht="43.5" customHeight="1">
      <c r="A55" s="290"/>
      <c r="B55" s="291"/>
      <c r="C55" s="291"/>
      <c r="D55" s="291"/>
      <c r="E55" s="291"/>
      <c r="F55" s="291"/>
      <c r="G55" s="291"/>
      <c r="H55" s="291"/>
      <c r="I55" s="291"/>
      <c r="J55" s="292"/>
    </row>
    <row r="56" spans="1:10" ht="43.5" customHeight="1">
      <c r="A56" s="290"/>
      <c r="B56" s="291"/>
      <c r="C56" s="291"/>
      <c r="D56" s="291"/>
      <c r="E56" s="291"/>
      <c r="F56" s="291"/>
      <c r="G56" s="291"/>
      <c r="H56" s="291"/>
      <c r="I56" s="291"/>
      <c r="J56" s="292"/>
    </row>
    <row r="57" spans="1:10" ht="43.5" customHeight="1">
      <c r="A57" s="290"/>
      <c r="B57" s="291"/>
      <c r="C57" s="291"/>
      <c r="D57" s="291"/>
      <c r="E57" s="291"/>
      <c r="F57" s="291"/>
      <c r="G57" s="291"/>
      <c r="H57" s="291"/>
      <c r="I57" s="291"/>
      <c r="J57" s="292"/>
    </row>
    <row r="58" spans="1:10" ht="43.5" customHeight="1">
      <c r="A58" s="290"/>
      <c r="B58" s="291"/>
      <c r="C58" s="291"/>
      <c r="D58" s="291"/>
      <c r="E58" s="291"/>
      <c r="F58" s="291"/>
      <c r="G58" s="291"/>
      <c r="H58" s="291"/>
      <c r="I58" s="291"/>
      <c r="J58" s="292"/>
    </row>
    <row r="59" spans="1:10" ht="43.5" customHeight="1">
      <c r="A59" s="290"/>
      <c r="B59" s="291"/>
      <c r="C59" s="291"/>
      <c r="D59" s="291"/>
      <c r="E59" s="291"/>
      <c r="F59" s="291"/>
      <c r="G59" s="291"/>
      <c r="H59" s="291"/>
      <c r="I59" s="291"/>
      <c r="J59" s="292"/>
    </row>
    <row r="60" spans="1:10" ht="43.5" customHeight="1">
      <c r="A60" s="290"/>
      <c r="B60" s="291"/>
      <c r="C60" s="291"/>
      <c r="D60" s="291"/>
      <c r="E60" s="291"/>
      <c r="F60" s="291"/>
      <c r="G60" s="291"/>
      <c r="H60" s="291"/>
      <c r="I60" s="291"/>
      <c r="J60" s="292"/>
    </row>
    <row r="61" spans="1:10" ht="43.5" customHeight="1">
      <c r="A61" s="290"/>
      <c r="B61" s="291"/>
      <c r="C61" s="291"/>
      <c r="D61" s="291"/>
      <c r="E61" s="291"/>
      <c r="F61" s="291"/>
      <c r="G61" s="291"/>
      <c r="H61" s="291"/>
      <c r="I61" s="291"/>
      <c r="J61" s="292"/>
    </row>
    <row r="62" spans="1:10" ht="43.5" customHeight="1">
      <c r="A62" s="290"/>
      <c r="B62" s="291"/>
      <c r="C62" s="291"/>
      <c r="D62" s="291"/>
      <c r="E62" s="291"/>
      <c r="F62" s="291"/>
      <c r="G62" s="291"/>
      <c r="H62" s="291"/>
      <c r="I62" s="291"/>
      <c r="J62" s="292"/>
    </row>
    <row r="63" spans="1:10" ht="43.5" customHeight="1">
      <c r="A63" s="290"/>
      <c r="B63" s="291"/>
      <c r="C63" s="291"/>
      <c r="D63" s="291"/>
      <c r="E63" s="291"/>
      <c r="F63" s="291"/>
      <c r="G63" s="291"/>
      <c r="H63" s="291"/>
      <c r="I63" s="291"/>
      <c r="J63" s="292"/>
    </row>
    <row r="64" spans="1:10" ht="43.5" customHeight="1">
      <c r="A64" s="290"/>
      <c r="B64" s="291"/>
      <c r="C64" s="291"/>
      <c r="D64" s="291"/>
      <c r="E64" s="291"/>
      <c r="F64" s="291"/>
      <c r="G64" s="291"/>
      <c r="H64" s="291"/>
      <c r="I64" s="291"/>
      <c r="J64" s="292"/>
    </row>
    <row r="65" spans="1:10" ht="43.5" customHeight="1">
      <c r="A65" s="290"/>
      <c r="B65" s="291"/>
      <c r="C65" s="291"/>
      <c r="D65" s="291"/>
      <c r="E65" s="291"/>
      <c r="F65" s="291"/>
      <c r="G65" s="291"/>
      <c r="H65" s="291"/>
      <c r="I65" s="291"/>
      <c r="J65" s="292"/>
    </row>
    <row r="66" spans="1:10" ht="43.5" customHeight="1">
      <c r="A66" s="290"/>
      <c r="B66" s="291"/>
      <c r="C66" s="291"/>
      <c r="D66" s="291"/>
      <c r="E66" s="291"/>
      <c r="F66" s="291"/>
      <c r="G66" s="291"/>
      <c r="H66" s="291"/>
      <c r="I66" s="291"/>
      <c r="J66" s="292"/>
    </row>
    <row r="67" spans="1:10" ht="43.5" customHeight="1">
      <c r="A67" s="290"/>
      <c r="B67" s="291"/>
      <c r="C67" s="291"/>
      <c r="D67" s="291"/>
      <c r="E67" s="291"/>
      <c r="F67" s="291"/>
      <c r="G67" s="291"/>
      <c r="H67" s="291"/>
      <c r="I67" s="291"/>
      <c r="J67" s="292"/>
    </row>
    <row r="68" spans="1:10" ht="43.5" customHeight="1">
      <c r="A68" s="290"/>
      <c r="B68" s="291"/>
      <c r="C68" s="291"/>
      <c r="D68" s="291"/>
      <c r="E68" s="291"/>
      <c r="F68" s="291"/>
      <c r="G68" s="291"/>
      <c r="H68" s="291"/>
      <c r="I68" s="291"/>
      <c r="J68" s="292"/>
    </row>
    <row r="69" spans="1:10" ht="43.5" customHeight="1">
      <c r="A69" s="290"/>
      <c r="B69" s="291"/>
      <c r="C69" s="291"/>
      <c r="D69" s="291"/>
      <c r="E69" s="291"/>
      <c r="F69" s="291"/>
      <c r="G69" s="291"/>
      <c r="H69" s="291"/>
      <c r="I69" s="291"/>
      <c r="J69" s="292"/>
    </row>
    <row r="70" spans="1:10" ht="43.5" customHeight="1">
      <c r="A70" s="290"/>
      <c r="B70" s="291"/>
      <c r="C70" s="291"/>
      <c r="D70" s="291"/>
      <c r="E70" s="291"/>
      <c r="F70" s="291"/>
      <c r="G70" s="291"/>
      <c r="H70" s="291"/>
      <c r="I70" s="291"/>
      <c r="J70" s="292"/>
    </row>
    <row r="71" spans="1:10" ht="43.5" customHeight="1" thickBot="1">
      <c r="A71" s="293"/>
      <c r="B71" s="294"/>
      <c r="C71" s="294"/>
      <c r="D71" s="294"/>
      <c r="E71" s="294"/>
      <c r="F71" s="294"/>
      <c r="G71" s="294"/>
      <c r="H71" s="294"/>
      <c r="I71" s="294"/>
      <c r="J71" s="295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>
      <c r="A75" s="12"/>
      <c r="B75" s="12"/>
      <c r="C75" s="12"/>
      <c r="D75" s="12"/>
      <c r="E75" s="12"/>
      <c r="F75" s="12"/>
      <c r="G75" s="12"/>
      <c r="H75" s="12"/>
      <c r="I75" s="12"/>
      <c r="J75" s="12"/>
    </row>
  </sheetData>
  <sheetProtection password="C9A5" sheet="1" formatRows="0" selectLockedCells="1"/>
  <mergeCells count="22">
    <mergeCell ref="A52:J52"/>
    <mergeCell ref="A13:J13"/>
    <mergeCell ref="A1:J1"/>
    <mergeCell ref="A12:J12"/>
    <mergeCell ref="A14:J14"/>
    <mergeCell ref="A2:E2"/>
    <mergeCell ref="F2:J2"/>
    <mergeCell ref="F4:J4"/>
    <mergeCell ref="A9:J9"/>
    <mergeCell ref="A4:E4"/>
    <mergeCell ref="A7:J7"/>
    <mergeCell ref="A8:J8"/>
    <mergeCell ref="F3:J3"/>
    <mergeCell ref="A5:J5"/>
    <mergeCell ref="A6:J6"/>
    <mergeCell ref="A10:J10"/>
    <mergeCell ref="A3:E3"/>
    <mergeCell ref="A53:J71"/>
    <mergeCell ref="A11:J11"/>
    <mergeCell ref="A34:J51"/>
    <mergeCell ref="A15:J32"/>
    <mergeCell ref="A33:J33"/>
  </mergeCells>
  <printOptions horizontalCentered="1"/>
  <pageMargins left="0.4724409448818898" right="0.5905511811023623" top="1.3385826771653544" bottom="0.9055118110236221" header="0.5511811023622047" footer="0.31496062992125984"/>
  <pageSetup horizontalDpi="1200" verticalDpi="12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Roman,Félkövér"TVALLANDO2014</oddHeader>
    <oddFooter>&amp;L&amp;"Times New Roman,Félkövér"&amp;D&amp;C&amp;"Times New Roman,Félkövér"&amp;12a szerkesztő aláírása&amp;R&amp;"Times New Roman,Félkövér"&amp;P</oddFooter>
  </headerFooter>
  <rowBreaks count="3" manualBreakCount="3">
    <brk id="13" max="9" man="1"/>
    <brk id="32" max="9" man="1"/>
    <brk id="5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 topLeftCell="A1">
      <selection activeCell="A6" sqref="A6:D44"/>
    </sheetView>
  </sheetViews>
  <sheetFormatPr defaultColWidth="9.140625" defaultRowHeight="15"/>
  <cols>
    <col min="1" max="1" width="57.57421875" style="0" customWidth="1"/>
    <col min="2" max="2" width="28.28125" style="0" customWidth="1"/>
    <col min="3" max="3" width="24.421875" style="0" customWidth="1"/>
    <col min="4" max="4" width="11.7109375" style="0" customWidth="1"/>
  </cols>
  <sheetData>
    <row r="1" spans="1:4" ht="60.75" customHeight="1" thickBot="1">
      <c r="A1" s="245" t="s">
        <v>217</v>
      </c>
      <c r="B1" s="246"/>
      <c r="C1" s="246"/>
      <c r="D1" s="330"/>
    </row>
    <row r="2" spans="1:4" ht="48" customHeight="1" thickBot="1" thickTop="1">
      <c r="A2" s="35" t="s">
        <v>62</v>
      </c>
      <c r="B2" s="134">
        <f>IF('1. Adatlap'!F24="","",'1. Adatlap'!F24)</f>
      </c>
      <c r="C2" s="319"/>
      <c r="D2" s="320"/>
    </row>
    <row r="3" spans="1:4" ht="82.5" customHeight="1" thickBot="1" thickTop="1">
      <c r="A3" s="316" t="s">
        <v>152</v>
      </c>
      <c r="B3" s="317"/>
      <c r="C3" s="317"/>
      <c r="D3" s="318"/>
    </row>
    <row r="4" spans="1:4" ht="45" customHeight="1" thickBot="1" thickTop="1">
      <c r="A4" s="35" t="s">
        <v>153</v>
      </c>
      <c r="B4" s="313">
        <f>'1. Adatlap'!F56</f>
        <v>0</v>
      </c>
      <c r="C4" s="314"/>
      <c r="D4" s="315"/>
    </row>
    <row r="5" spans="1:4" ht="30" customHeight="1" thickBot="1" thickTop="1">
      <c r="A5" s="331" t="s">
        <v>198</v>
      </c>
      <c r="B5" s="332"/>
      <c r="C5" s="332"/>
      <c r="D5" s="333"/>
    </row>
    <row r="6" spans="1:4" s="15" customFormat="1" ht="31.5" customHeight="1" thickTop="1">
      <c r="A6" s="321"/>
      <c r="B6" s="322"/>
      <c r="C6" s="322"/>
      <c r="D6" s="323"/>
    </row>
    <row r="7" spans="1:4" s="15" customFormat="1" ht="30" customHeight="1">
      <c r="A7" s="324"/>
      <c r="B7" s="325"/>
      <c r="C7" s="325"/>
      <c r="D7" s="326"/>
    </row>
    <row r="8" spans="1:4" s="15" customFormat="1" ht="31.5" customHeight="1">
      <c r="A8" s="324"/>
      <c r="B8" s="325"/>
      <c r="C8" s="325"/>
      <c r="D8" s="326"/>
    </row>
    <row r="9" spans="1:4" s="15" customFormat="1" ht="31.5" customHeight="1">
      <c r="A9" s="324"/>
      <c r="B9" s="325"/>
      <c r="C9" s="325"/>
      <c r="D9" s="326"/>
    </row>
    <row r="10" spans="1:4" s="15" customFormat="1" ht="30" customHeight="1">
      <c r="A10" s="324"/>
      <c r="B10" s="325"/>
      <c r="C10" s="325"/>
      <c r="D10" s="326"/>
    </row>
    <row r="11" spans="1:4" s="15" customFormat="1" ht="33" customHeight="1">
      <c r="A11" s="324"/>
      <c r="B11" s="325"/>
      <c r="C11" s="325"/>
      <c r="D11" s="326"/>
    </row>
    <row r="12" spans="1:4" s="15" customFormat="1" ht="15">
      <c r="A12" s="324"/>
      <c r="B12" s="325"/>
      <c r="C12" s="325"/>
      <c r="D12" s="326"/>
    </row>
    <row r="13" spans="1:4" s="15" customFormat="1" ht="15">
      <c r="A13" s="324"/>
      <c r="B13" s="325"/>
      <c r="C13" s="325"/>
      <c r="D13" s="326"/>
    </row>
    <row r="14" spans="1:4" s="15" customFormat="1" ht="15">
      <c r="A14" s="324"/>
      <c r="B14" s="325"/>
      <c r="C14" s="325"/>
      <c r="D14" s="326"/>
    </row>
    <row r="15" spans="1:4" s="15" customFormat="1" ht="15">
      <c r="A15" s="324"/>
      <c r="B15" s="325"/>
      <c r="C15" s="325"/>
      <c r="D15" s="326"/>
    </row>
    <row r="16" spans="1:4" s="15" customFormat="1" ht="15">
      <c r="A16" s="324"/>
      <c r="B16" s="325"/>
      <c r="C16" s="325"/>
      <c r="D16" s="326"/>
    </row>
    <row r="17" spans="1:4" s="15" customFormat="1" ht="15">
      <c r="A17" s="324"/>
      <c r="B17" s="325"/>
      <c r="C17" s="325"/>
      <c r="D17" s="326"/>
    </row>
    <row r="18" spans="1:4" s="15" customFormat="1" ht="15">
      <c r="A18" s="324"/>
      <c r="B18" s="325"/>
      <c r="C18" s="325"/>
      <c r="D18" s="326"/>
    </row>
    <row r="19" spans="1:4" s="15" customFormat="1" ht="15">
      <c r="A19" s="324"/>
      <c r="B19" s="325"/>
      <c r="C19" s="325"/>
      <c r="D19" s="326"/>
    </row>
    <row r="20" spans="1:4" s="15" customFormat="1" ht="15">
      <c r="A20" s="324"/>
      <c r="B20" s="325"/>
      <c r="C20" s="325"/>
      <c r="D20" s="326"/>
    </row>
    <row r="21" spans="1:4" s="15" customFormat="1" ht="15">
      <c r="A21" s="324"/>
      <c r="B21" s="325"/>
      <c r="C21" s="325"/>
      <c r="D21" s="326"/>
    </row>
    <row r="22" spans="1:4" s="15" customFormat="1" ht="15">
      <c r="A22" s="324"/>
      <c r="B22" s="325"/>
      <c r="C22" s="325"/>
      <c r="D22" s="326"/>
    </row>
    <row r="23" spans="1:4" s="15" customFormat="1" ht="15">
      <c r="A23" s="324"/>
      <c r="B23" s="325"/>
      <c r="C23" s="325"/>
      <c r="D23" s="326"/>
    </row>
    <row r="24" spans="1:4" s="15" customFormat="1" ht="15">
      <c r="A24" s="324"/>
      <c r="B24" s="325"/>
      <c r="C24" s="325"/>
      <c r="D24" s="326"/>
    </row>
    <row r="25" spans="1:4" s="15" customFormat="1" ht="15">
      <c r="A25" s="324"/>
      <c r="B25" s="325"/>
      <c r="C25" s="325"/>
      <c r="D25" s="326"/>
    </row>
    <row r="26" spans="1:4" s="15" customFormat="1" ht="15">
      <c r="A26" s="324"/>
      <c r="B26" s="325"/>
      <c r="C26" s="325"/>
      <c r="D26" s="326"/>
    </row>
    <row r="27" spans="1:4" s="15" customFormat="1" ht="15">
      <c r="A27" s="324"/>
      <c r="B27" s="325"/>
      <c r="C27" s="325"/>
      <c r="D27" s="326"/>
    </row>
    <row r="28" spans="1:4" s="15" customFormat="1" ht="15">
      <c r="A28" s="324"/>
      <c r="B28" s="325"/>
      <c r="C28" s="325"/>
      <c r="D28" s="326"/>
    </row>
    <row r="29" spans="1:4" s="15" customFormat="1" ht="15">
      <c r="A29" s="324"/>
      <c r="B29" s="325"/>
      <c r="C29" s="325"/>
      <c r="D29" s="326"/>
    </row>
    <row r="30" spans="1:4" s="15" customFormat="1" ht="15">
      <c r="A30" s="324"/>
      <c r="B30" s="325"/>
      <c r="C30" s="325"/>
      <c r="D30" s="326"/>
    </row>
    <row r="31" spans="1:4" s="15" customFormat="1" ht="15">
      <c r="A31" s="324"/>
      <c r="B31" s="325"/>
      <c r="C31" s="325"/>
      <c r="D31" s="326"/>
    </row>
    <row r="32" spans="1:4" s="15" customFormat="1" ht="15">
      <c r="A32" s="324"/>
      <c r="B32" s="325"/>
      <c r="C32" s="325"/>
      <c r="D32" s="326"/>
    </row>
    <row r="33" spans="1:4" s="15" customFormat="1" ht="15">
      <c r="A33" s="324"/>
      <c r="B33" s="325"/>
      <c r="C33" s="325"/>
      <c r="D33" s="326"/>
    </row>
    <row r="34" spans="1:4" s="15" customFormat="1" ht="15">
      <c r="A34" s="324"/>
      <c r="B34" s="325"/>
      <c r="C34" s="325"/>
      <c r="D34" s="326"/>
    </row>
    <row r="35" spans="1:4" s="15" customFormat="1" ht="15">
      <c r="A35" s="324"/>
      <c r="B35" s="325"/>
      <c r="C35" s="325"/>
      <c r="D35" s="326"/>
    </row>
    <row r="36" spans="1:4" s="15" customFormat="1" ht="15">
      <c r="A36" s="324"/>
      <c r="B36" s="325"/>
      <c r="C36" s="325"/>
      <c r="D36" s="326"/>
    </row>
    <row r="37" spans="1:4" s="15" customFormat="1" ht="15">
      <c r="A37" s="324"/>
      <c r="B37" s="325"/>
      <c r="C37" s="325"/>
      <c r="D37" s="326"/>
    </row>
    <row r="38" spans="1:4" s="15" customFormat="1" ht="15">
      <c r="A38" s="324"/>
      <c r="B38" s="325"/>
      <c r="C38" s="325"/>
      <c r="D38" s="326"/>
    </row>
    <row r="39" spans="1:4" s="15" customFormat="1" ht="15">
      <c r="A39" s="324"/>
      <c r="B39" s="325"/>
      <c r="C39" s="325"/>
      <c r="D39" s="326"/>
    </row>
    <row r="40" spans="1:4" s="15" customFormat="1" ht="15">
      <c r="A40" s="324"/>
      <c r="B40" s="325"/>
      <c r="C40" s="325"/>
      <c r="D40" s="326"/>
    </row>
    <row r="41" spans="1:4" s="15" customFormat="1" ht="15">
      <c r="A41" s="324"/>
      <c r="B41" s="325"/>
      <c r="C41" s="325"/>
      <c r="D41" s="326"/>
    </row>
    <row r="42" spans="1:4" s="15" customFormat="1" ht="15">
      <c r="A42" s="324"/>
      <c r="B42" s="325"/>
      <c r="C42" s="325"/>
      <c r="D42" s="326"/>
    </row>
    <row r="43" spans="1:4" s="15" customFormat="1" ht="15">
      <c r="A43" s="324"/>
      <c r="B43" s="325"/>
      <c r="C43" s="325"/>
      <c r="D43" s="326"/>
    </row>
    <row r="44" spans="1:4" s="15" customFormat="1" ht="15.75" thickBot="1">
      <c r="A44" s="327"/>
      <c r="B44" s="328"/>
      <c r="C44" s="328"/>
      <c r="D44" s="329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7.5" customHeight="1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9" customHeight="1">
      <c r="A50" s="10"/>
      <c r="B50" s="11"/>
      <c r="C50" s="11"/>
      <c r="D50" s="11"/>
    </row>
    <row r="51" spans="1:4" ht="15.75">
      <c r="A51" s="10"/>
      <c r="B51" s="11"/>
      <c r="C51" s="11"/>
      <c r="D51" s="11"/>
    </row>
    <row r="52" spans="1:4" ht="15.75">
      <c r="A52" s="10"/>
      <c r="B52" s="11"/>
      <c r="C52" s="11"/>
      <c r="D52" s="11"/>
    </row>
    <row r="53" spans="1:4" ht="3.75" customHeight="1">
      <c r="A53" s="10"/>
      <c r="B53" s="11"/>
      <c r="C53" s="11"/>
      <c r="D53" s="11"/>
    </row>
    <row r="54" spans="1:4" ht="15.75">
      <c r="A54" s="10"/>
      <c r="B54" s="11"/>
      <c r="C54" s="11"/>
      <c r="D54" s="11"/>
    </row>
  </sheetData>
  <sheetProtection password="C9A5" sheet="1" formatRows="0" selectLockedCells="1"/>
  <mergeCells count="6">
    <mergeCell ref="B4:D4"/>
    <mergeCell ref="A3:D3"/>
    <mergeCell ref="B2:D2"/>
    <mergeCell ref="A6:D44"/>
    <mergeCell ref="A1:D1"/>
    <mergeCell ref="A5:D5"/>
  </mergeCells>
  <printOptions horizontalCentered="1"/>
  <pageMargins left="0.4330708661417323" right="0.4330708661417323" top="1.3385826771653544" bottom="1.1811023622047245" header="0.5118110236220472" footer="0.31496062992125984"/>
  <pageSetup horizontalDpi="600" verticalDpi="600" orientation="portrait" paperSize="9" scale="73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Roman,Félkövér"&amp;12TVALLANDO2014</oddHeader>
    <oddFooter>&amp;L&amp;"Times New Roman,Félkövér"&amp;D&amp;C&amp;"Times New Roman,Félkövér"&amp;12a pályázó &amp;K000000cégszerű&amp;K01+000 aláírása&amp;R&amp;"Times New Roman,Félkövér"&amp;12&amp;P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">
      <selection activeCell="A6" sqref="A6:D44"/>
    </sheetView>
  </sheetViews>
  <sheetFormatPr defaultColWidth="9.140625" defaultRowHeight="15"/>
  <cols>
    <col min="1" max="1" width="58.140625" style="0" customWidth="1"/>
    <col min="2" max="2" width="23.28125" style="0" customWidth="1"/>
    <col min="3" max="3" width="22.7109375" style="0" customWidth="1"/>
    <col min="4" max="4" width="20.421875" style="0" customWidth="1"/>
  </cols>
  <sheetData>
    <row r="1" spans="1:4" ht="60.75" customHeight="1" thickBot="1">
      <c r="A1" s="335" t="s">
        <v>218</v>
      </c>
      <c r="B1" s="336"/>
      <c r="C1" s="336"/>
      <c r="D1" s="337"/>
    </row>
    <row r="2" spans="1:4" ht="51.75" customHeight="1" thickBot="1" thickTop="1">
      <c r="A2" s="36" t="s">
        <v>62</v>
      </c>
      <c r="B2" s="134">
        <f>IF('1. Adatlap'!F24="","",'1. Adatlap'!F24)</f>
      </c>
      <c r="C2" s="319"/>
      <c r="D2" s="320"/>
    </row>
    <row r="3" spans="1:4" ht="71.25" customHeight="1" thickBot="1" thickTop="1">
      <c r="A3" s="316" t="s">
        <v>154</v>
      </c>
      <c r="B3" s="317"/>
      <c r="C3" s="317"/>
      <c r="D3" s="318"/>
    </row>
    <row r="4" spans="1:4" ht="45.75" customHeight="1" thickBot="1" thickTop="1">
      <c r="A4" s="35" t="s">
        <v>155</v>
      </c>
      <c r="B4" s="313">
        <f>'1. Adatlap'!F55</f>
        <v>0</v>
      </c>
      <c r="C4" s="314"/>
      <c r="D4" s="315"/>
    </row>
    <row r="5" spans="1:4" ht="27" customHeight="1" thickBot="1" thickTop="1">
      <c r="A5" s="331" t="s">
        <v>199</v>
      </c>
      <c r="B5" s="332"/>
      <c r="C5" s="332"/>
      <c r="D5" s="333"/>
    </row>
    <row r="6" spans="1:4" ht="32.25" customHeight="1" thickTop="1">
      <c r="A6" s="321"/>
      <c r="B6" s="322"/>
      <c r="C6" s="322"/>
      <c r="D6" s="323"/>
    </row>
    <row r="7" spans="1:4" ht="31.5" customHeight="1">
      <c r="A7" s="290"/>
      <c r="B7" s="334"/>
      <c r="C7" s="334"/>
      <c r="D7" s="292"/>
    </row>
    <row r="8" spans="1:4" ht="21.75" customHeight="1">
      <c r="A8" s="290"/>
      <c r="B8" s="334"/>
      <c r="C8" s="334"/>
      <c r="D8" s="292"/>
    </row>
    <row r="9" spans="1:4" ht="15">
      <c r="A9" s="290"/>
      <c r="B9" s="334"/>
      <c r="C9" s="334"/>
      <c r="D9" s="292"/>
    </row>
    <row r="10" spans="1:4" ht="15">
      <c r="A10" s="290"/>
      <c r="B10" s="334"/>
      <c r="C10" s="334"/>
      <c r="D10" s="292"/>
    </row>
    <row r="11" spans="1:4" ht="15">
      <c r="A11" s="290"/>
      <c r="B11" s="334"/>
      <c r="C11" s="334"/>
      <c r="D11" s="292"/>
    </row>
    <row r="12" spans="1:4" ht="15">
      <c r="A12" s="290"/>
      <c r="B12" s="334"/>
      <c r="C12" s="334"/>
      <c r="D12" s="292"/>
    </row>
    <row r="13" spans="1:4" ht="15">
      <c r="A13" s="290"/>
      <c r="B13" s="334"/>
      <c r="C13" s="334"/>
      <c r="D13" s="292"/>
    </row>
    <row r="14" spans="1:4" ht="15">
      <c r="A14" s="290"/>
      <c r="B14" s="334"/>
      <c r="C14" s="334"/>
      <c r="D14" s="292"/>
    </row>
    <row r="15" spans="1:4" ht="15">
      <c r="A15" s="290"/>
      <c r="B15" s="334"/>
      <c r="C15" s="334"/>
      <c r="D15" s="292"/>
    </row>
    <row r="16" spans="1:4" ht="15">
      <c r="A16" s="290"/>
      <c r="B16" s="334"/>
      <c r="C16" s="334"/>
      <c r="D16" s="292"/>
    </row>
    <row r="17" spans="1:4" ht="15">
      <c r="A17" s="290"/>
      <c r="B17" s="334"/>
      <c r="C17" s="334"/>
      <c r="D17" s="292"/>
    </row>
    <row r="18" spans="1:4" ht="15">
      <c r="A18" s="290"/>
      <c r="B18" s="334"/>
      <c r="C18" s="334"/>
      <c r="D18" s="292"/>
    </row>
    <row r="19" spans="1:4" ht="15">
      <c r="A19" s="290"/>
      <c r="B19" s="334"/>
      <c r="C19" s="334"/>
      <c r="D19" s="292"/>
    </row>
    <row r="20" spans="1:4" ht="15">
      <c r="A20" s="290"/>
      <c r="B20" s="334"/>
      <c r="C20" s="334"/>
      <c r="D20" s="292"/>
    </row>
    <row r="21" spans="1:4" ht="15">
      <c r="A21" s="290"/>
      <c r="B21" s="334"/>
      <c r="C21" s="334"/>
      <c r="D21" s="292"/>
    </row>
    <row r="22" spans="1:4" ht="15">
      <c r="A22" s="290"/>
      <c r="B22" s="334"/>
      <c r="C22" s="334"/>
      <c r="D22" s="292"/>
    </row>
    <row r="23" spans="1:4" ht="15">
      <c r="A23" s="290"/>
      <c r="B23" s="334"/>
      <c r="C23" s="334"/>
      <c r="D23" s="292"/>
    </row>
    <row r="24" spans="1:4" ht="15">
      <c r="A24" s="290"/>
      <c r="B24" s="334"/>
      <c r="C24" s="334"/>
      <c r="D24" s="292"/>
    </row>
    <row r="25" spans="1:4" ht="15">
      <c r="A25" s="290"/>
      <c r="B25" s="334"/>
      <c r="C25" s="334"/>
      <c r="D25" s="292"/>
    </row>
    <row r="26" spans="1:4" ht="15">
      <c r="A26" s="290"/>
      <c r="B26" s="334"/>
      <c r="C26" s="334"/>
      <c r="D26" s="292"/>
    </row>
    <row r="27" spans="1:4" ht="15">
      <c r="A27" s="290"/>
      <c r="B27" s="334"/>
      <c r="C27" s="334"/>
      <c r="D27" s="292"/>
    </row>
    <row r="28" spans="1:4" ht="15">
      <c r="A28" s="290"/>
      <c r="B28" s="334"/>
      <c r="C28" s="334"/>
      <c r="D28" s="292"/>
    </row>
    <row r="29" spans="1:4" ht="15">
      <c r="A29" s="290"/>
      <c r="B29" s="334"/>
      <c r="C29" s="334"/>
      <c r="D29" s="292"/>
    </row>
    <row r="30" spans="1:4" ht="15">
      <c r="A30" s="290"/>
      <c r="B30" s="334"/>
      <c r="C30" s="334"/>
      <c r="D30" s="292"/>
    </row>
    <row r="31" spans="1:4" ht="15">
      <c r="A31" s="290"/>
      <c r="B31" s="334"/>
      <c r="C31" s="334"/>
      <c r="D31" s="292"/>
    </row>
    <row r="32" spans="1:4" ht="15">
      <c r="A32" s="290"/>
      <c r="B32" s="334"/>
      <c r="C32" s="334"/>
      <c r="D32" s="292"/>
    </row>
    <row r="33" spans="1:4" ht="15">
      <c r="A33" s="290"/>
      <c r="B33" s="334"/>
      <c r="C33" s="334"/>
      <c r="D33" s="292"/>
    </row>
    <row r="34" spans="1:4" ht="15">
      <c r="A34" s="290"/>
      <c r="B34" s="334"/>
      <c r="C34" s="334"/>
      <c r="D34" s="292"/>
    </row>
    <row r="35" spans="1:4" ht="15">
      <c r="A35" s="290"/>
      <c r="B35" s="334"/>
      <c r="C35" s="334"/>
      <c r="D35" s="292"/>
    </row>
    <row r="36" spans="1:4" ht="15">
      <c r="A36" s="290"/>
      <c r="B36" s="334"/>
      <c r="C36" s="334"/>
      <c r="D36" s="292"/>
    </row>
    <row r="37" spans="1:4" ht="15">
      <c r="A37" s="290"/>
      <c r="B37" s="334"/>
      <c r="C37" s="334"/>
      <c r="D37" s="292"/>
    </row>
    <row r="38" spans="1:4" ht="15">
      <c r="A38" s="290"/>
      <c r="B38" s="334"/>
      <c r="C38" s="334"/>
      <c r="D38" s="292"/>
    </row>
    <row r="39" spans="1:4" ht="15">
      <c r="A39" s="290"/>
      <c r="B39" s="334"/>
      <c r="C39" s="334"/>
      <c r="D39" s="292"/>
    </row>
    <row r="40" spans="1:4" ht="15">
      <c r="A40" s="290"/>
      <c r="B40" s="334"/>
      <c r="C40" s="334"/>
      <c r="D40" s="292"/>
    </row>
    <row r="41" spans="1:4" ht="15">
      <c r="A41" s="290"/>
      <c r="B41" s="334"/>
      <c r="C41" s="334"/>
      <c r="D41" s="292"/>
    </row>
    <row r="42" spans="1:4" ht="15">
      <c r="A42" s="290"/>
      <c r="B42" s="334"/>
      <c r="C42" s="334"/>
      <c r="D42" s="292"/>
    </row>
    <row r="43" spans="1:4" ht="15">
      <c r="A43" s="290"/>
      <c r="B43" s="334"/>
      <c r="C43" s="334"/>
      <c r="D43" s="292"/>
    </row>
    <row r="44" spans="1:4" ht="15.75" thickBot="1">
      <c r="A44" s="293"/>
      <c r="B44" s="294"/>
      <c r="C44" s="294"/>
      <c r="D44" s="295"/>
    </row>
  </sheetData>
  <sheetProtection password="C9A5" sheet="1" formatRows="0" selectLockedCells="1"/>
  <mergeCells count="6">
    <mergeCell ref="B2:D2"/>
    <mergeCell ref="A6:D44"/>
    <mergeCell ref="A1:D1"/>
    <mergeCell ref="A3:D3"/>
    <mergeCell ref="B4:D4"/>
    <mergeCell ref="A5:D5"/>
  </mergeCells>
  <printOptions horizontalCentered="1"/>
  <pageMargins left="0.4330708661417323" right="0.4330708661417323" top="1.3385826771653544" bottom="1.1811023622047245" header="0.5118110236220472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Roman,Félkövér"&amp;12TVALLANDO2014</oddHeader>
    <oddFooter>&amp;L&amp;"Times New Roman,Félkövér"&amp;D&amp;C&amp;"Times New Roman,Félkövér"&amp;12a pályázó &amp;K000000cégszerű&amp;K01+000 aláírása&amp;R&amp;"Times New Roman,Félkövér"&amp;12&amp;P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C8" sqref="C8"/>
    </sheetView>
  </sheetViews>
  <sheetFormatPr defaultColWidth="9.140625" defaultRowHeight="15"/>
  <cols>
    <col min="1" max="1" width="17.57421875" style="0" customWidth="1"/>
    <col min="2" max="2" width="51.8515625" style="0" customWidth="1"/>
    <col min="3" max="3" width="51.57421875" style="0" customWidth="1"/>
  </cols>
  <sheetData>
    <row r="1" spans="1:3" ht="57.75" customHeight="1" thickBot="1">
      <c r="A1" s="245" t="s">
        <v>219</v>
      </c>
      <c r="B1" s="246"/>
      <c r="C1" s="330"/>
    </row>
    <row r="2" spans="1:3" ht="51" customHeight="1" thickBot="1" thickTop="1">
      <c r="A2" s="131" t="s">
        <v>52</v>
      </c>
      <c r="B2" s="286"/>
      <c r="C2" s="67">
        <f>IF('1. Adatlap'!F4="","",'1. Adatlap'!F4)</f>
      </c>
    </row>
    <row r="3" spans="1:3" ht="51.75" customHeight="1" thickBot="1" thickTop="1">
      <c r="A3" s="127" t="s">
        <v>62</v>
      </c>
      <c r="B3" s="286"/>
      <c r="C3" s="67">
        <f>IF('1. Adatlap'!F24="","",'1. Adatlap'!F24)</f>
      </c>
    </row>
    <row r="4" spans="1:3" ht="38.25" customHeight="1" thickTop="1">
      <c r="A4" s="347" t="s">
        <v>29</v>
      </c>
      <c r="B4" s="348"/>
      <c r="C4" s="349"/>
    </row>
    <row r="5" spans="1:3" ht="76.5" customHeight="1" thickBot="1">
      <c r="A5" s="282" t="s">
        <v>225</v>
      </c>
      <c r="B5" s="350"/>
      <c r="C5" s="351"/>
    </row>
    <row r="6" spans="1:3" ht="52.5" customHeight="1" thickBot="1" thickTop="1">
      <c r="A6" s="344" t="s">
        <v>123</v>
      </c>
      <c r="B6" s="345"/>
      <c r="C6" s="37">
        <f>'2. Költségterv'!J4</f>
        <v>0</v>
      </c>
    </row>
    <row r="7" spans="1:3" ht="46.5" customHeight="1" thickBot="1" thickTop="1">
      <c r="A7" s="344" t="s">
        <v>109</v>
      </c>
      <c r="B7" s="345"/>
      <c r="C7" s="37">
        <f>'1. Adatlap'!F56</f>
        <v>0</v>
      </c>
    </row>
    <row r="8" spans="1:5" ht="51.75" customHeight="1" thickBot="1" thickTop="1">
      <c r="A8" s="344" t="s">
        <v>124</v>
      </c>
      <c r="B8" s="345"/>
      <c r="C8" s="18"/>
      <c r="D8" s="342"/>
      <c r="E8" s="343"/>
    </row>
    <row r="9" spans="1:3" ht="83.25" customHeight="1" thickBot="1" thickTop="1">
      <c r="A9" s="285" t="s">
        <v>144</v>
      </c>
      <c r="B9" s="346"/>
      <c r="C9" s="38">
        <f>IF((C8+C7)&gt;C6,"HIBÁS ÖSSZEGEK! 
A ráfordításérték és a külső forrás együttes összege nagyobb mint a 
saját forrás összege!",C6-C7-C8)</f>
        <v>0</v>
      </c>
    </row>
    <row r="10" spans="1:5" ht="65.25" customHeight="1" thickTop="1">
      <c r="A10" s="352" t="s">
        <v>187</v>
      </c>
      <c r="B10" s="353"/>
      <c r="C10" s="354"/>
      <c r="D10" s="340"/>
      <c r="E10" s="341"/>
    </row>
    <row r="11" spans="1:3" ht="15">
      <c r="A11" s="355"/>
      <c r="B11" s="356"/>
      <c r="C11" s="357"/>
    </row>
    <row r="12" spans="1:3" ht="15">
      <c r="A12" s="355"/>
      <c r="B12" s="356"/>
      <c r="C12" s="357"/>
    </row>
    <row r="13" spans="1:3" ht="15">
      <c r="A13" s="355"/>
      <c r="B13" s="356"/>
      <c r="C13" s="357"/>
    </row>
    <row r="14" spans="1:3" ht="15">
      <c r="A14" s="355"/>
      <c r="B14" s="356"/>
      <c r="C14" s="357"/>
    </row>
    <row r="15" spans="1:3" ht="15">
      <c r="A15" s="355"/>
      <c r="B15" s="356"/>
      <c r="C15" s="357"/>
    </row>
    <row r="16" spans="1:3" ht="15">
      <c r="A16" s="355"/>
      <c r="B16" s="356"/>
      <c r="C16" s="357"/>
    </row>
    <row r="17" spans="1:3" ht="15">
      <c r="A17" s="355"/>
      <c r="B17" s="356"/>
      <c r="C17" s="357"/>
    </row>
    <row r="18" spans="1:3" ht="15">
      <c r="A18" s="355"/>
      <c r="B18" s="356"/>
      <c r="C18" s="357"/>
    </row>
    <row r="19" spans="1:3" ht="15">
      <c r="A19" s="355"/>
      <c r="B19" s="356"/>
      <c r="C19" s="357"/>
    </row>
    <row r="20" spans="1:3" ht="15">
      <c r="A20" s="355"/>
      <c r="B20" s="356"/>
      <c r="C20" s="357"/>
    </row>
    <row r="21" spans="1:3" ht="15">
      <c r="A21" s="355"/>
      <c r="B21" s="356"/>
      <c r="C21" s="357"/>
    </row>
    <row r="22" spans="1:3" ht="15">
      <c r="A22" s="355"/>
      <c r="B22" s="356"/>
      <c r="C22" s="357"/>
    </row>
    <row r="23" spans="1:3" ht="13.5" customHeight="1">
      <c r="A23" s="355"/>
      <c r="B23" s="356"/>
      <c r="C23" s="357"/>
    </row>
    <row r="24" spans="1:3" ht="14.25" customHeight="1">
      <c r="A24" s="355"/>
      <c r="B24" s="356"/>
      <c r="C24" s="357"/>
    </row>
    <row r="25" spans="1:3" ht="15">
      <c r="A25" s="355"/>
      <c r="B25" s="356"/>
      <c r="C25" s="357"/>
    </row>
    <row r="26" spans="1:3" ht="15">
      <c r="A26" s="355"/>
      <c r="B26" s="356"/>
      <c r="C26" s="357"/>
    </row>
    <row r="27" spans="1:3" ht="15">
      <c r="A27" s="355"/>
      <c r="B27" s="356"/>
      <c r="C27" s="357"/>
    </row>
    <row r="28" spans="1:3" ht="15">
      <c r="A28" s="355"/>
      <c r="B28" s="356"/>
      <c r="C28" s="357"/>
    </row>
    <row r="29" spans="1:3" ht="15">
      <c r="A29" s="355"/>
      <c r="B29" s="356"/>
      <c r="C29" s="357"/>
    </row>
    <row r="30" spans="1:3" ht="15.75" thickBot="1">
      <c r="A30" s="358"/>
      <c r="B30" s="359"/>
      <c r="C30" s="360"/>
    </row>
    <row r="31" spans="1:3" ht="15">
      <c r="A31" s="338"/>
      <c r="B31" s="339"/>
      <c r="C31" s="339"/>
    </row>
  </sheetData>
  <sheetProtection password="C9A5" sheet="1" formatRows="0" selectLockedCells="1"/>
  <mergeCells count="13">
    <mergeCell ref="A1:C1"/>
    <mergeCell ref="A3:B3"/>
    <mergeCell ref="A2:B2"/>
    <mergeCell ref="A8:B8"/>
    <mergeCell ref="A31:C31"/>
    <mergeCell ref="D10:E10"/>
    <mergeCell ref="D8:E8"/>
    <mergeCell ref="A7:B7"/>
    <mergeCell ref="A9:B9"/>
    <mergeCell ref="A4:C4"/>
    <mergeCell ref="A5:C5"/>
    <mergeCell ref="A6:B6"/>
    <mergeCell ref="A10:C30"/>
  </mergeCells>
  <printOptions horizontalCentered="1"/>
  <pageMargins left="0.4330708661417323" right="0.4330708661417323" top="1.299212598425197" bottom="1.1023622047244095" header="0.4330708661417323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TERÜLET&amp;"Times New Roman,Dőlt"&amp;11
1088 Budapest, Pollack Mihály tér 10. Tel: 327-2020&amp;"-,Normál"
&amp;"-,Félkövér"TVALLANDO2014</oddHeader>
    <oddFooter>&amp;L&amp;"Times New Roman,Félkövér"&amp;D&amp;C&amp;"Times New Roman,Félkövér"&amp;12a pályázó &amp;K000000cégszerű&amp;K01+000 aláírása&amp;R&amp;"Times New Roman,Félkövér"&amp;P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I9" sqref="I9:J9"/>
    </sheetView>
  </sheetViews>
  <sheetFormatPr defaultColWidth="9.140625" defaultRowHeight="15"/>
  <cols>
    <col min="1" max="1" width="7.140625" style="1" customWidth="1"/>
    <col min="2" max="2" width="10.8515625" style="1" customWidth="1"/>
    <col min="3" max="3" width="9.7109375" style="1" customWidth="1"/>
    <col min="4" max="4" width="9.57421875" style="1" customWidth="1"/>
    <col min="5" max="5" width="14.140625" style="1" customWidth="1"/>
    <col min="6" max="6" width="11.57421875" style="1" customWidth="1"/>
    <col min="7" max="7" width="11.8515625" style="1" customWidth="1"/>
    <col min="8" max="8" width="13.28125" style="1" customWidth="1"/>
    <col min="9" max="9" width="25.28125" style="1" customWidth="1"/>
    <col min="10" max="10" width="23.140625" style="1" customWidth="1"/>
    <col min="11" max="16384" width="9.140625" style="1" customWidth="1"/>
  </cols>
  <sheetData>
    <row r="1" spans="1:10" ht="78" customHeight="1" thickBot="1">
      <c r="A1" s="163" t="s">
        <v>220</v>
      </c>
      <c r="B1" s="164"/>
      <c r="C1" s="164"/>
      <c r="D1" s="164"/>
      <c r="E1" s="164"/>
      <c r="F1" s="164"/>
      <c r="G1" s="164"/>
      <c r="H1" s="164"/>
      <c r="I1" s="363"/>
      <c r="J1" s="364"/>
    </row>
    <row r="2" spans="1:10" ht="47.25" customHeight="1" thickBot="1" thickTop="1">
      <c r="A2" s="303" t="s">
        <v>52</v>
      </c>
      <c r="B2" s="277"/>
      <c r="C2" s="277"/>
      <c r="D2" s="277"/>
      <c r="E2" s="277"/>
      <c r="F2" s="277"/>
      <c r="G2" s="365"/>
      <c r="H2" s="306">
        <f>IF('1. Adatlap'!F4="","",'1. Adatlap'!F4)</f>
      </c>
      <c r="I2" s="201"/>
      <c r="J2" s="202"/>
    </row>
    <row r="3" spans="1:10" ht="38.25" customHeight="1" thickTop="1">
      <c r="A3" s="366" t="s">
        <v>205</v>
      </c>
      <c r="B3" s="367"/>
      <c r="C3" s="367"/>
      <c r="D3" s="367"/>
      <c r="E3" s="367"/>
      <c r="F3" s="367"/>
      <c r="G3" s="367"/>
      <c r="H3" s="367"/>
      <c r="I3" s="367"/>
      <c r="J3" s="368"/>
    </row>
    <row r="4" spans="1:10" ht="54.75" customHeight="1">
      <c r="A4" s="374" t="s">
        <v>206</v>
      </c>
      <c r="B4" s="283"/>
      <c r="C4" s="283"/>
      <c r="D4" s="283"/>
      <c r="E4" s="283"/>
      <c r="F4" s="283"/>
      <c r="G4" s="283"/>
      <c r="H4" s="283"/>
      <c r="I4" s="283"/>
      <c r="J4" s="284"/>
    </row>
    <row r="5" spans="1:10" ht="38.25" customHeight="1">
      <c r="A5" s="374" t="s">
        <v>200</v>
      </c>
      <c r="B5" s="283"/>
      <c r="C5" s="283"/>
      <c r="D5" s="283"/>
      <c r="E5" s="283"/>
      <c r="F5" s="283"/>
      <c r="G5" s="283"/>
      <c r="H5" s="283"/>
      <c r="I5" s="283"/>
      <c r="J5" s="284"/>
    </row>
    <row r="6" spans="1:10" ht="87.75" customHeight="1">
      <c r="A6" s="282" t="s">
        <v>201</v>
      </c>
      <c r="B6" s="283"/>
      <c r="C6" s="283"/>
      <c r="D6" s="283"/>
      <c r="E6" s="283"/>
      <c r="F6" s="283"/>
      <c r="G6" s="283"/>
      <c r="H6" s="283"/>
      <c r="I6" s="283"/>
      <c r="J6" s="284"/>
    </row>
    <row r="7" spans="1:10" ht="63.75" customHeight="1" thickBot="1">
      <c r="A7" s="282" t="s">
        <v>204</v>
      </c>
      <c r="B7" s="283"/>
      <c r="C7" s="283"/>
      <c r="D7" s="283"/>
      <c r="E7" s="283"/>
      <c r="F7" s="283"/>
      <c r="G7" s="283"/>
      <c r="H7" s="283"/>
      <c r="I7" s="283"/>
      <c r="J7" s="284"/>
    </row>
    <row r="8" spans="1:10" ht="27" customHeight="1" thickBot="1">
      <c r="A8" s="369" t="s">
        <v>0</v>
      </c>
      <c r="B8" s="370"/>
      <c r="C8" s="370"/>
      <c r="D8" s="370"/>
      <c r="E8" s="370"/>
      <c r="F8" s="370"/>
      <c r="G8" s="370"/>
      <c r="H8" s="370"/>
      <c r="I8" s="377" t="s">
        <v>86</v>
      </c>
      <c r="J8" s="378"/>
    </row>
    <row r="9" spans="1:10" ht="59.25" customHeight="1" thickBot="1" thickTop="1">
      <c r="A9" s="361" t="s">
        <v>1</v>
      </c>
      <c r="B9" s="362"/>
      <c r="C9" s="362"/>
      <c r="D9" s="362"/>
      <c r="E9" s="362"/>
      <c r="F9" s="362"/>
      <c r="G9" s="362"/>
      <c r="H9" s="362"/>
      <c r="I9" s="100"/>
      <c r="J9" s="79"/>
    </row>
    <row r="10" spans="1:10" ht="59.25" customHeight="1" thickBot="1" thickTop="1">
      <c r="A10" s="361" t="s">
        <v>2</v>
      </c>
      <c r="B10" s="362"/>
      <c r="C10" s="362"/>
      <c r="D10" s="362"/>
      <c r="E10" s="362"/>
      <c r="F10" s="362"/>
      <c r="G10" s="362"/>
      <c r="H10" s="362"/>
      <c r="I10" s="100"/>
      <c r="J10" s="79"/>
    </row>
    <row r="11" spans="1:10" ht="59.25" customHeight="1" thickBot="1" thickTop="1">
      <c r="A11" s="361" t="s">
        <v>3</v>
      </c>
      <c r="B11" s="362"/>
      <c r="C11" s="362"/>
      <c r="D11" s="362"/>
      <c r="E11" s="362"/>
      <c r="F11" s="362"/>
      <c r="G11" s="362"/>
      <c r="H11" s="362"/>
      <c r="I11" s="100"/>
      <c r="J11" s="79"/>
    </row>
    <row r="12" spans="1:10" ht="59.25" customHeight="1" thickBot="1" thickTop="1">
      <c r="A12" s="379" t="s">
        <v>15</v>
      </c>
      <c r="B12" s="380"/>
      <c r="C12" s="380"/>
      <c r="D12" s="380"/>
      <c r="E12" s="380"/>
      <c r="F12" s="380"/>
      <c r="G12" s="380"/>
      <c r="H12" s="381"/>
      <c r="I12" s="100"/>
      <c r="J12" s="79"/>
    </row>
    <row r="13" spans="1:10" ht="58.5" customHeight="1" thickTop="1">
      <c r="A13" s="366" t="s">
        <v>202</v>
      </c>
      <c r="B13" s="375"/>
      <c r="C13" s="375"/>
      <c r="D13" s="375"/>
      <c r="E13" s="375"/>
      <c r="F13" s="375"/>
      <c r="G13" s="375"/>
      <c r="H13" s="375"/>
      <c r="I13" s="375"/>
      <c r="J13" s="376"/>
    </row>
    <row r="14" spans="1:10" ht="42.75" customHeight="1">
      <c r="A14" s="282" t="s">
        <v>203</v>
      </c>
      <c r="B14" s="280"/>
      <c r="C14" s="280"/>
      <c r="D14" s="280"/>
      <c r="E14" s="280"/>
      <c r="F14" s="280"/>
      <c r="G14" s="280"/>
      <c r="H14" s="280"/>
      <c r="I14" s="280"/>
      <c r="J14" s="281"/>
    </row>
    <row r="15" spans="1:10" ht="66.75" customHeight="1">
      <c r="A15" s="282" t="s">
        <v>224</v>
      </c>
      <c r="B15" s="280"/>
      <c r="C15" s="280"/>
      <c r="D15" s="280"/>
      <c r="E15" s="280"/>
      <c r="F15" s="280"/>
      <c r="G15" s="280"/>
      <c r="H15" s="280"/>
      <c r="I15" s="280"/>
      <c r="J15" s="281"/>
    </row>
    <row r="16" spans="1:10" ht="115.5" customHeight="1" thickBot="1">
      <c r="A16" s="371" t="s">
        <v>223</v>
      </c>
      <c r="B16" s="372"/>
      <c r="C16" s="372"/>
      <c r="D16" s="372"/>
      <c r="E16" s="372"/>
      <c r="F16" s="372"/>
      <c r="G16" s="372"/>
      <c r="H16" s="372"/>
      <c r="I16" s="372"/>
      <c r="J16" s="373"/>
    </row>
  </sheetData>
  <sheetProtection password="C9A5" sheet="1" formatRows="0" selectLockedCells="1"/>
  <mergeCells count="22">
    <mergeCell ref="A16:J16"/>
    <mergeCell ref="A11:H11"/>
    <mergeCell ref="A5:J5"/>
    <mergeCell ref="A13:J13"/>
    <mergeCell ref="A7:J7"/>
    <mergeCell ref="A4:J4"/>
    <mergeCell ref="I8:J8"/>
    <mergeCell ref="A6:J6"/>
    <mergeCell ref="A9:H9"/>
    <mergeCell ref="A12:H12"/>
    <mergeCell ref="A15:J15"/>
    <mergeCell ref="I9:J9"/>
    <mergeCell ref="I10:J10"/>
    <mergeCell ref="A8:H8"/>
    <mergeCell ref="I12:J12"/>
    <mergeCell ref="I11:J11"/>
    <mergeCell ref="A14:J14"/>
    <mergeCell ref="A10:H10"/>
    <mergeCell ref="A1:J1"/>
    <mergeCell ref="A2:G2"/>
    <mergeCell ref="H2:J2"/>
    <mergeCell ref="A3:J3"/>
  </mergeCells>
  <printOptions horizontalCentered="1"/>
  <pageMargins left="0.4330708661417323" right="0.4330708661417323" top="1.220472440944882" bottom="1.1811023622047245" header="0.4330708661417323" footer="0.4330708661417323"/>
  <pageSetup horizontalDpi="600" verticalDpi="600" orientation="portrait" paperSize="9" scale="68" r:id="rId1"/>
  <headerFooter>
    <oddHeader>&amp;C&amp;"Times New Roman,Félkövér"&amp;12MÉDIASZOLGÁLTATÁS-TÁMOGATÓ ÉS VAGYONKEZELŐ ALAP
TÁMOGATÁSI TERÜLET&amp;11
&amp;"Times New Roman,Dőlt" 1088 Budapest, Pollack Mihály tér 10. Tel: 327-2020&amp;"Times New Roman,Félkövér"
&amp;12TVALLANDO2014</oddHeader>
    <oddFooter>&amp;L&amp;"Times New Roman,Félkövér"&amp;D&amp;C&amp;"Times New Roman,Félkövér"&amp;12a pályázó &amp;K000000cégszerű&amp;K01+000 aláírása&amp;R&amp;"Times New Roman,Félkövér"&amp;12&amp;P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veressi</dc:creator>
  <cp:keywords/>
  <dc:description/>
  <cp:lastModifiedBy>ProkaiKZS</cp:lastModifiedBy>
  <cp:lastPrinted>2014-01-20T14:42:03Z</cp:lastPrinted>
  <dcterms:created xsi:type="dcterms:W3CDTF">2011-09-27T07:57:51Z</dcterms:created>
  <dcterms:modified xsi:type="dcterms:W3CDTF">2014-01-30T11:15:23Z</dcterms:modified>
  <cp:category/>
  <cp:version/>
  <cp:contentType/>
  <cp:contentStatus/>
</cp:coreProperties>
</file>